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2295" yWindow="1605" windowWidth="12060" windowHeight="7845" activeTab="0"/>
  </bookViews>
  <sheets>
    <sheet name="Modell Arthur 1989" sheetId="1" r:id="rId1"/>
  </sheets>
  <definedNames>
    <definedName name="aR" localSheetId="0">'Modell Arthur 1989'!$B$16</definedName>
    <definedName name="aR">#REF!</definedName>
    <definedName name="aS" localSheetId="0">'Modell Arthur 1989'!$D$16</definedName>
    <definedName name="aS">#REF!</definedName>
    <definedName name="aT">#REF!</definedName>
    <definedName name="bR" localSheetId="0">'Modell Arthur 1989'!$B$17</definedName>
    <definedName name="bR">#REF!</definedName>
    <definedName name="bS" localSheetId="0">'Modell Arthur 1989'!$D$17</definedName>
    <definedName name="bS">#REF!</definedName>
    <definedName name="bT">#REF!</definedName>
    <definedName name="kR">#REF!</definedName>
    <definedName name="kS">#REF!</definedName>
    <definedName name="Neuberechnen">#REF!</definedName>
    <definedName name="r">#REF!</definedName>
    <definedName name="r_" localSheetId="0">'Modell Arthur 1989'!$B$18</definedName>
    <definedName name="s" localSheetId="0">'Modell Arthur 1989'!$D$18</definedName>
    <definedName name="s_">#REF!</definedName>
    <definedName name="t">#REF!</definedName>
  </definedNames>
  <calcPr calcMode="manual" fullCalcOnLoad="1"/>
</workbook>
</file>

<file path=xl/sharedStrings.xml><?xml version="1.0" encoding="utf-8"?>
<sst xmlns="http://schemas.openxmlformats.org/spreadsheetml/2006/main" count="47" uniqueCount="42">
  <si>
    <t>Simulation eines Technologiewettlaufs mit Kompatibilitätsvorteilen</t>
  </si>
  <si>
    <t xml:space="preserve">Modellbeschreibung: Es gibt zwei Kategorien von handelnden Personen und zwei Technologien. Die Personenkategorie R hat eine stärkere Vorliebe </t>
  </si>
  <si>
    <t>für die Technologie A, die Personenkategorie S dagegen für die Technologie B. Beide Personenkategorien haben aber unabhängig davon ein</t>
  </si>
  <si>
    <t>Interesse, jene Technologie zu benutzen, die von einer Mehrheit benutzt wird, z.B. wegen Kompatibilitätsproblemen.</t>
  </si>
  <si>
    <t>Das Modell zeigt nun, dass unter diesen Annahmen eine der beiden Technologien den Markt längerfristig vollständig übernimmt. Welche der zwei</t>
  </si>
  <si>
    <t xml:space="preserve">Technologien dies ist, hängt dabei von kleinen, zufälligen Ereignissen ab, die hier durch den zufälligen Markteintritt von Personen der </t>
  </si>
  <si>
    <t>Kategorie R oder S simuliert wird. Man kann mit diesem Modell zeigen, dass nicht prognostizierbar ist, welche der Technologien den Markt übernimmt</t>
  </si>
  <si>
    <t>Literatur: Arthur W.B.1989, Competing Technologies, Increasing Returns, and Lock-In by Historical Events, Economic Journal 99, 116-131</t>
  </si>
  <si>
    <t>Parameter</t>
  </si>
  <si>
    <t>Personenkategorie R</t>
  </si>
  <si>
    <t>aR</t>
  </si>
  <si>
    <t>bR</t>
  </si>
  <si>
    <t>r</t>
  </si>
  <si>
    <t>Personenkategorie S</t>
  </si>
  <si>
    <t>aS</t>
  </si>
  <si>
    <t>bS</t>
  </si>
  <si>
    <t>s</t>
  </si>
  <si>
    <t>Zufalls-</t>
  </si>
  <si>
    <t>Markt-</t>
  </si>
  <si>
    <t>Nutzen für R</t>
  </si>
  <si>
    <t>Nutzen für S</t>
  </si>
  <si>
    <t>gewähltes</t>
  </si>
  <si>
    <t>Marktanteil</t>
  </si>
  <si>
    <t>zahl</t>
  </si>
  <si>
    <t>eintritt</t>
  </si>
  <si>
    <t>von A</t>
  </si>
  <si>
    <t>von B</t>
  </si>
  <si>
    <t>Produkt</t>
  </si>
  <si>
    <t>Random</t>
  </si>
  <si>
    <t>R oder S</t>
  </si>
  <si>
    <t>aR+kR*nA-1</t>
  </si>
  <si>
    <t>bR+kR*nB-1</t>
  </si>
  <si>
    <t>aS+kS*nA-1</t>
  </si>
  <si>
    <t>bS+kS*nB-1</t>
  </si>
  <si>
    <t>A oder B</t>
  </si>
  <si>
    <t>nA</t>
  </si>
  <si>
    <t>nB</t>
  </si>
  <si>
    <t>n</t>
  </si>
  <si>
    <t>nA/n</t>
  </si>
  <si>
    <t>nB/n</t>
  </si>
  <si>
    <t>Start</t>
  </si>
  <si>
    <t>Umgesetzt in Excel von Silvia M. Rothen, rothen ecotronics, Bern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</si>
</sst>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_);\(&quot;Fr.&quot;\ #,##0\)"/>
    <numFmt numFmtId="165" formatCode="&quot;Fr.&quot;\ #,##0_);[Red]\(&quot;Fr.&quot;\ #,##0\)"/>
    <numFmt numFmtId="166" formatCode="&quot;Fr.&quot;\ #,##0.00_);\(&quot;Fr.&quot;\ #,##0.00\)"/>
    <numFmt numFmtId="167" formatCode="&quot;Fr.&quot;\ #,##0.00_);[Red]\(&quot;Fr.&quot;\ #,##0.00\)"/>
    <numFmt numFmtId="168" formatCode="_(&quot;Fr.&quot;\ * #,##0_);_(&quot;Fr.&quot;\ * \(#,##0\);_(&quot;Fr.&quot;\ * &quot;-&quot;_);_(@_)"/>
    <numFmt numFmtId="169" formatCode="_(* #,##0_);_(* \(#,##0\);_(* &quot;-&quot;_);_(@_)"/>
    <numFmt numFmtId="170" formatCode="_(&quot;Fr.&quot;\ * #,##0.00_);_(&quot;Fr.&quot;\ * \(#,##0.00\);_(&quot;Fr.&quot;\ 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&quot;\ #,##0_);\(&quot;Fr&quot;\ #,##0\)"/>
    <numFmt numFmtId="179" formatCode="&quot;Fr&quot;\ #,##0_);[Red]\(&quot;Fr&quot;\ #,##0\)"/>
    <numFmt numFmtId="180" formatCode="&quot;Fr&quot;\ #,##0.00_);\(&quot;Fr&quot;\ #,##0.00\)"/>
    <numFmt numFmtId="181" formatCode="&quot;Fr&quot;\ #,##0.00_);[Red]\(&quot;Fr&quot;\ #,##0.00\)"/>
    <numFmt numFmtId="182" formatCode="d/m/yy"/>
    <numFmt numFmtId="183" formatCode="d/mmm/yy"/>
    <numFmt numFmtId="184" formatCode="d/mmm"/>
    <numFmt numFmtId="185" formatCode="h:mm"/>
    <numFmt numFmtId="186" formatCode="h:mm:ss"/>
    <numFmt numFmtId="187" formatCode="d/m/yy\ h:mm"/>
    <numFmt numFmtId="188" formatCode="0.000"/>
    <numFmt numFmtId="189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9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8" fontId="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left"/>
    </xf>
    <xf numFmtId="0" fontId="0" fillId="0" borderId="0" xfId="0" applyAlignment="1">
      <alignment horizontal="centerContinuous" wrapText="1"/>
    </xf>
    <xf numFmtId="189" fontId="0" fillId="0" borderId="0" xfId="0" applyNumberFormat="1" applyAlignment="1">
      <alignment horizontal="centerContinuous" wrapText="1"/>
    </xf>
    <xf numFmtId="0" fontId="0" fillId="0" borderId="1" xfId="0" applyBorder="1" applyAlignment="1">
      <alignment/>
    </xf>
    <xf numFmtId="18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189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88" fontId="4" fillId="0" borderId="0" xfId="0" applyNumberFormat="1" applyFont="1" applyAlignment="1">
      <alignment vertical="center"/>
    </xf>
    <xf numFmtId="188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8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8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Marktanteile von 2 Technologien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525"/>
          <c:w val="0.93025"/>
          <c:h val="0.708"/>
        </c:manualLayout>
      </c:layout>
      <c:areaChart>
        <c:grouping val="percentStacked"/>
        <c:varyColors val="0"/>
        <c:ser>
          <c:idx val="0"/>
          <c:order val="0"/>
          <c:tx>
            <c:v>Technologie A</c:v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'Modell Arthur 1989'!$H$45:$H$144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</c:numCache>
            </c:numRef>
          </c:val>
        </c:ser>
        <c:ser>
          <c:idx val="1"/>
          <c:order val="1"/>
          <c:tx>
            <c:v>Technologie B</c:v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'Modell Arthur 1989'!$I$45:$I$144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  <c:pt idx="70">
                  <c:v>52</c:v>
                </c:pt>
                <c:pt idx="71">
                  <c:v>53</c:v>
                </c:pt>
                <c:pt idx="72">
                  <c:v>54</c:v>
                </c:pt>
                <c:pt idx="73">
                  <c:v>55</c:v>
                </c:pt>
                <c:pt idx="74">
                  <c:v>56</c:v>
                </c:pt>
                <c:pt idx="75">
                  <c:v>57</c:v>
                </c:pt>
                <c:pt idx="76">
                  <c:v>58</c:v>
                </c:pt>
                <c:pt idx="77">
                  <c:v>59</c:v>
                </c:pt>
                <c:pt idx="78">
                  <c:v>60</c:v>
                </c:pt>
                <c:pt idx="79">
                  <c:v>61</c:v>
                </c:pt>
                <c:pt idx="80">
                  <c:v>62</c:v>
                </c:pt>
                <c:pt idx="81">
                  <c:v>63</c:v>
                </c:pt>
                <c:pt idx="82">
                  <c:v>64</c:v>
                </c:pt>
                <c:pt idx="83">
                  <c:v>65</c:v>
                </c:pt>
                <c:pt idx="84">
                  <c:v>66</c:v>
                </c:pt>
                <c:pt idx="85">
                  <c:v>67</c:v>
                </c:pt>
                <c:pt idx="86">
                  <c:v>68</c:v>
                </c:pt>
                <c:pt idx="87">
                  <c:v>69</c:v>
                </c:pt>
                <c:pt idx="88">
                  <c:v>70</c:v>
                </c:pt>
                <c:pt idx="89">
                  <c:v>71</c:v>
                </c:pt>
                <c:pt idx="90">
                  <c:v>72</c:v>
                </c:pt>
                <c:pt idx="91">
                  <c:v>73</c:v>
                </c:pt>
                <c:pt idx="92">
                  <c:v>74</c:v>
                </c:pt>
                <c:pt idx="93">
                  <c:v>75</c:v>
                </c:pt>
                <c:pt idx="94">
                  <c:v>76</c:v>
                </c:pt>
                <c:pt idx="95">
                  <c:v>77</c:v>
                </c:pt>
                <c:pt idx="96">
                  <c:v>78</c:v>
                </c:pt>
                <c:pt idx="97">
                  <c:v>79</c:v>
                </c:pt>
                <c:pt idx="98">
                  <c:v>80</c:v>
                </c:pt>
                <c:pt idx="99">
                  <c:v>81</c:v>
                </c:pt>
              </c:numCache>
            </c:numRef>
          </c:val>
        </c:ser>
        <c:axId val="53356735"/>
        <c:axId val="10448568"/>
      </c:area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48568"/>
        <c:crosses val="autoZero"/>
        <c:auto val="0"/>
        <c:lblOffset val="100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Marktanteil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35673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143250"/>
        <a:ext cx="7553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13</xdr:row>
      <xdr:rowOff>9525</xdr:rowOff>
    </xdr:from>
    <xdr:to>
      <xdr:col>9</xdr:col>
      <xdr:colOff>0</xdr:colOff>
      <xdr:row>15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162175"/>
          <a:ext cx="2009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44"/>
  <sheetViews>
    <sheetView tabSelected="1" workbookViewId="0" topLeftCell="A1">
      <selection activeCell="L14" sqref="L14"/>
    </sheetView>
  </sheetViews>
  <sheetFormatPr defaultColWidth="11.00390625" defaultRowHeight="12.75"/>
  <cols>
    <col min="1" max="1" width="14.75390625" style="3" customWidth="1"/>
    <col min="2" max="2" width="6.375" style="0" customWidth="1"/>
    <col min="3" max="3" width="10.875" style="0" customWidth="1"/>
    <col min="4" max="5" width="10.75390625" style="0" customWidth="1"/>
    <col min="6" max="6" width="10.625" style="0" customWidth="1"/>
    <col min="7" max="7" width="9.75390625" style="14" customWidth="1"/>
    <col min="8" max="9" width="3.00390625" style="0" customWidth="1"/>
    <col min="10" max="10" width="4.00390625" style="0" customWidth="1"/>
    <col min="11" max="11" width="7.375" style="2" customWidth="1"/>
    <col min="12" max="12" width="7.875" style="2" customWidth="1"/>
  </cols>
  <sheetData>
    <row r="1" ht="15.75">
      <c r="A1" s="1" t="s">
        <v>0</v>
      </c>
    </row>
    <row r="3" ht="12.75">
      <c r="A3" s="3" t="s">
        <v>41</v>
      </c>
    </row>
    <row r="5" spans="1:14" ht="12.75">
      <c r="A5" s="4" t="s">
        <v>1</v>
      </c>
      <c r="B5" s="5"/>
      <c r="C5" s="5"/>
      <c r="D5" s="5"/>
      <c r="E5" s="5"/>
      <c r="F5" s="5"/>
      <c r="G5" s="15"/>
      <c r="H5" s="5"/>
      <c r="I5" s="5"/>
      <c r="J5" s="5"/>
      <c r="K5" s="6"/>
      <c r="L5" s="6"/>
      <c r="M5" s="5"/>
      <c r="N5" s="5"/>
    </row>
    <row r="6" spans="1:14" ht="12.75">
      <c r="A6" s="4" t="s">
        <v>2</v>
      </c>
      <c r="B6" s="5"/>
      <c r="C6" s="5"/>
      <c r="D6" s="5"/>
      <c r="E6" s="5"/>
      <c r="F6" s="5"/>
      <c r="G6" s="15"/>
      <c r="H6" s="5"/>
      <c r="I6" s="5"/>
      <c r="J6" s="5"/>
      <c r="K6" s="6"/>
      <c r="L6" s="6"/>
      <c r="M6" s="5"/>
      <c r="N6" s="5"/>
    </row>
    <row r="7" spans="1:14" ht="12.75">
      <c r="A7" s="4" t="s">
        <v>3</v>
      </c>
      <c r="B7" s="5"/>
      <c r="C7" s="5"/>
      <c r="D7" s="5"/>
      <c r="E7" s="5"/>
      <c r="F7" s="5"/>
      <c r="G7" s="15"/>
      <c r="H7" s="5"/>
      <c r="I7" s="5"/>
      <c r="J7" s="5"/>
      <c r="K7" s="6"/>
      <c r="L7" s="6"/>
      <c r="M7" s="5"/>
      <c r="N7" s="5"/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/>
    </row>
    <row r="12" ht="12.75">
      <c r="A12" t="s">
        <v>7</v>
      </c>
    </row>
    <row r="13" ht="13.5" thickBot="1">
      <c r="A13"/>
    </row>
    <row r="14" spans="1:4" ht="12.75">
      <c r="A14" s="19" t="s">
        <v>8</v>
      </c>
      <c r="B14" s="20"/>
      <c r="C14" s="20"/>
      <c r="D14" s="21"/>
    </row>
    <row r="15" spans="1:4" ht="13.5" thickBot="1">
      <c r="A15" s="28" t="s">
        <v>9</v>
      </c>
      <c r="B15" s="31"/>
      <c r="C15" s="29" t="s">
        <v>13</v>
      </c>
      <c r="D15" s="30"/>
    </row>
    <row r="16" spans="1:4" ht="12.75">
      <c r="A16" s="22" t="s">
        <v>10</v>
      </c>
      <c r="B16" s="32">
        <v>2</v>
      </c>
      <c r="C16" s="23" t="s">
        <v>14</v>
      </c>
      <c r="D16" s="24">
        <v>1</v>
      </c>
    </row>
    <row r="17" spans="1:4" ht="12.75">
      <c r="A17" s="22" t="s">
        <v>11</v>
      </c>
      <c r="B17" s="32">
        <v>1</v>
      </c>
      <c r="C17" s="23" t="s">
        <v>15</v>
      </c>
      <c r="D17" s="24">
        <v>2</v>
      </c>
    </row>
    <row r="18" spans="1:4" ht="13.5" thickBot="1">
      <c r="A18" s="25" t="s">
        <v>12</v>
      </c>
      <c r="B18" s="33">
        <v>0.15</v>
      </c>
      <c r="C18" s="26" t="s">
        <v>16</v>
      </c>
      <c r="D18" s="27">
        <v>0.15</v>
      </c>
    </row>
    <row r="39" ht="8.25" customHeight="1"/>
    <row r="40" ht="22.5" customHeight="1">
      <c r="A40" s="18" t="s">
        <v>0</v>
      </c>
    </row>
    <row r="41" spans="1:11" ht="12.75">
      <c r="A41" s="3" t="s">
        <v>17</v>
      </c>
      <c r="B41" t="s">
        <v>18</v>
      </c>
      <c r="C41" s="7" t="s">
        <v>19</v>
      </c>
      <c r="E41" t="s">
        <v>20</v>
      </c>
      <c r="G41" s="16" t="s">
        <v>21</v>
      </c>
      <c r="K41" s="2" t="s">
        <v>22</v>
      </c>
    </row>
    <row r="42" spans="1:12" ht="12.75">
      <c r="A42" s="3" t="s">
        <v>23</v>
      </c>
      <c r="B42" t="s">
        <v>24</v>
      </c>
      <c r="C42" s="7" t="s">
        <v>25</v>
      </c>
      <c r="D42" t="s">
        <v>26</v>
      </c>
      <c r="E42" t="s">
        <v>25</v>
      </c>
      <c r="F42" t="s">
        <v>26</v>
      </c>
      <c r="G42" s="16" t="s">
        <v>27</v>
      </c>
      <c r="K42" s="2" t="s">
        <v>25</v>
      </c>
      <c r="L42" s="2" t="s">
        <v>26</v>
      </c>
    </row>
    <row r="43" spans="1:12" s="13" customFormat="1" ht="24.75" thickBot="1">
      <c r="A43" s="8" t="s">
        <v>28</v>
      </c>
      <c r="B43" s="9" t="s">
        <v>29</v>
      </c>
      <c r="C43" s="10" t="s">
        <v>30</v>
      </c>
      <c r="D43" s="11" t="s">
        <v>31</v>
      </c>
      <c r="E43" s="11" t="s">
        <v>32</v>
      </c>
      <c r="F43" s="11" t="s">
        <v>33</v>
      </c>
      <c r="G43" s="17" t="s">
        <v>34</v>
      </c>
      <c r="H43" s="11" t="s">
        <v>35</v>
      </c>
      <c r="I43" s="11" t="s">
        <v>36</v>
      </c>
      <c r="J43" s="11" t="s">
        <v>37</v>
      </c>
      <c r="K43" s="12" t="s">
        <v>38</v>
      </c>
      <c r="L43" s="12" t="s">
        <v>39</v>
      </c>
    </row>
    <row r="44" spans="1:10" ht="12.75">
      <c r="A44" s="3" t="s">
        <v>40</v>
      </c>
      <c r="C44" s="7"/>
      <c r="G44" s="16"/>
      <c r="H44">
        <v>0</v>
      </c>
      <c r="I44">
        <v>0</v>
      </c>
      <c r="J44">
        <f aca="true" t="shared" si="0" ref="J44:J75">+H44+I44</f>
        <v>0</v>
      </c>
    </row>
    <row r="45" spans="1:12" ht="12.75">
      <c r="A45" s="3">
        <f aca="true" ca="1" t="shared" si="1" ref="A45:A76">RAND()</f>
        <v>0.08210828113078605</v>
      </c>
      <c r="B45" t="str">
        <f>IF(A45&lt;0.5,"R","S")</f>
        <v>R</v>
      </c>
      <c r="C45" s="7">
        <f>aR+r_*H44</f>
        <v>2</v>
      </c>
      <c r="D45">
        <f>bR+r_*I44</f>
        <v>1</v>
      </c>
      <c r="E45">
        <f aca="true" t="shared" si="2" ref="E45:E76">aS+s*H44</f>
        <v>1</v>
      </c>
      <c r="F45">
        <f aca="true" t="shared" si="3" ref="F45:F76">bS+s*I44</f>
        <v>2</v>
      </c>
      <c r="G45" s="16" t="str">
        <f>IF(B45="R",IF(C45&gt;D45,"A","B"),IF(E45&gt;F45,"A","B"))</f>
        <v>A</v>
      </c>
      <c r="H45">
        <f>H44+IF($G45="A",1,0)</f>
        <v>1</v>
      </c>
      <c r="I45">
        <f>I44+IF($G45="B",1,0)</f>
        <v>0</v>
      </c>
      <c r="J45">
        <f t="shared" si="0"/>
        <v>1</v>
      </c>
      <c r="K45" s="2">
        <f aca="true" t="shared" si="4" ref="K45:L64">+H45/$J45</f>
        <v>1</v>
      </c>
      <c r="L45" s="2">
        <f t="shared" si="4"/>
        <v>0</v>
      </c>
    </row>
    <row r="46" spans="1:12" ht="12.75">
      <c r="A46" s="3">
        <f ca="1" t="shared" si="1"/>
        <v>0.5967559854498177</v>
      </c>
      <c r="B46" t="str">
        <f aca="true" t="shared" si="5" ref="B46:B76">IF(A46&lt;0.5,"R","S")</f>
        <v>S</v>
      </c>
      <c r="C46" s="7">
        <f aca="true" t="shared" si="6" ref="C46:C76">aR+r_*H45</f>
        <v>2.15</v>
      </c>
      <c r="D46">
        <f aca="true" t="shared" si="7" ref="D46:D76">bR+r_*I45</f>
        <v>1</v>
      </c>
      <c r="E46">
        <f t="shared" si="2"/>
        <v>1.15</v>
      </c>
      <c r="F46">
        <f t="shared" si="3"/>
        <v>2</v>
      </c>
      <c r="G46" s="16" t="str">
        <f aca="true" t="shared" si="8" ref="G46:G76">IF(B46="R",IF(C46&gt;D46,"A","B"),IF(E46&gt;F46,"A","B"))</f>
        <v>B</v>
      </c>
      <c r="H46">
        <f aca="true" t="shared" si="9" ref="H46:H76">H45+IF($G46="A",1,0)</f>
        <v>1</v>
      </c>
      <c r="I46">
        <f aca="true" t="shared" si="10" ref="I46:I76">I45+IF($G46="B",1,0)</f>
        <v>1</v>
      </c>
      <c r="J46">
        <f t="shared" si="0"/>
        <v>2</v>
      </c>
      <c r="K46" s="2">
        <f>+H46/$J46</f>
        <v>0.5</v>
      </c>
      <c r="L46" s="2">
        <f t="shared" si="4"/>
        <v>0.5</v>
      </c>
    </row>
    <row r="47" spans="1:12" ht="12.75">
      <c r="A47" s="3">
        <f ca="1" t="shared" si="1"/>
        <v>0.9518601026593387</v>
      </c>
      <c r="B47" t="str">
        <f t="shared" si="5"/>
        <v>S</v>
      </c>
      <c r="C47" s="7">
        <f t="shared" si="6"/>
        <v>2.15</v>
      </c>
      <c r="D47">
        <f t="shared" si="7"/>
        <v>1.15</v>
      </c>
      <c r="E47">
        <f t="shared" si="2"/>
        <v>1.15</v>
      </c>
      <c r="F47">
        <f t="shared" si="3"/>
        <v>2.15</v>
      </c>
      <c r="G47" s="16" t="str">
        <f t="shared" si="8"/>
        <v>B</v>
      </c>
      <c r="H47">
        <f t="shared" si="9"/>
        <v>1</v>
      </c>
      <c r="I47">
        <f t="shared" si="10"/>
        <v>2</v>
      </c>
      <c r="J47">
        <f t="shared" si="0"/>
        <v>3</v>
      </c>
      <c r="K47" s="2">
        <f t="shared" si="4"/>
        <v>0.3333333333333333</v>
      </c>
      <c r="L47" s="2">
        <f t="shared" si="4"/>
        <v>0.6666666666666666</v>
      </c>
    </row>
    <row r="48" spans="1:12" ht="12.75">
      <c r="A48" s="3">
        <f ca="1" t="shared" si="1"/>
        <v>0.42939521736661845</v>
      </c>
      <c r="B48" t="str">
        <f t="shared" si="5"/>
        <v>R</v>
      </c>
      <c r="C48" s="7">
        <f t="shared" si="6"/>
        <v>2.15</v>
      </c>
      <c r="D48">
        <f t="shared" si="7"/>
        <v>1.3</v>
      </c>
      <c r="E48">
        <f t="shared" si="2"/>
        <v>1.15</v>
      </c>
      <c r="F48">
        <f t="shared" si="3"/>
        <v>2.3</v>
      </c>
      <c r="G48" s="16" t="str">
        <f t="shared" si="8"/>
        <v>A</v>
      </c>
      <c r="H48">
        <f t="shared" si="9"/>
        <v>2</v>
      </c>
      <c r="I48">
        <f t="shared" si="10"/>
        <v>2</v>
      </c>
      <c r="J48">
        <f t="shared" si="0"/>
        <v>4</v>
      </c>
      <c r="K48" s="2">
        <f t="shared" si="4"/>
        <v>0.5</v>
      </c>
      <c r="L48" s="2">
        <f t="shared" si="4"/>
        <v>0.5</v>
      </c>
    </row>
    <row r="49" spans="1:12" ht="12.75">
      <c r="A49" s="3">
        <f ca="1" t="shared" si="1"/>
        <v>0.301756757559815</v>
      </c>
      <c r="B49" t="str">
        <f t="shared" si="5"/>
        <v>R</v>
      </c>
      <c r="C49" s="7">
        <f t="shared" si="6"/>
        <v>2.3</v>
      </c>
      <c r="D49">
        <f t="shared" si="7"/>
        <v>1.3</v>
      </c>
      <c r="E49">
        <f t="shared" si="2"/>
        <v>1.3</v>
      </c>
      <c r="F49">
        <f t="shared" si="3"/>
        <v>2.3</v>
      </c>
      <c r="G49" s="16" t="str">
        <f t="shared" si="8"/>
        <v>A</v>
      </c>
      <c r="H49">
        <f t="shared" si="9"/>
        <v>3</v>
      </c>
      <c r="I49">
        <f t="shared" si="10"/>
        <v>2</v>
      </c>
      <c r="J49">
        <f t="shared" si="0"/>
        <v>5</v>
      </c>
      <c r="K49" s="2">
        <f t="shared" si="4"/>
        <v>0.6</v>
      </c>
      <c r="L49" s="2">
        <f t="shared" si="4"/>
        <v>0.4</v>
      </c>
    </row>
    <row r="50" spans="1:12" ht="12.75">
      <c r="A50" s="3">
        <f ca="1" t="shared" si="1"/>
        <v>0.7644429949432379</v>
      </c>
      <c r="B50" t="str">
        <f t="shared" si="5"/>
        <v>S</v>
      </c>
      <c r="C50" s="7">
        <f t="shared" si="6"/>
        <v>2.45</v>
      </c>
      <c r="D50">
        <f t="shared" si="7"/>
        <v>1.3</v>
      </c>
      <c r="E50">
        <f t="shared" si="2"/>
        <v>1.45</v>
      </c>
      <c r="F50">
        <f t="shared" si="3"/>
        <v>2.3</v>
      </c>
      <c r="G50" s="16" t="str">
        <f t="shared" si="8"/>
        <v>B</v>
      </c>
      <c r="H50">
        <f t="shared" si="9"/>
        <v>3</v>
      </c>
      <c r="I50">
        <f t="shared" si="10"/>
        <v>3</v>
      </c>
      <c r="J50">
        <f t="shared" si="0"/>
        <v>6</v>
      </c>
      <c r="K50" s="2">
        <f t="shared" si="4"/>
        <v>0.5</v>
      </c>
      <c r="L50" s="2">
        <f t="shared" si="4"/>
        <v>0.5</v>
      </c>
    </row>
    <row r="51" spans="1:12" ht="12.75">
      <c r="A51" s="3">
        <f ca="1" t="shared" si="1"/>
        <v>0.8059803375390402</v>
      </c>
      <c r="B51" t="str">
        <f t="shared" si="5"/>
        <v>S</v>
      </c>
      <c r="C51" s="7">
        <f t="shared" si="6"/>
        <v>2.45</v>
      </c>
      <c r="D51">
        <f t="shared" si="7"/>
        <v>1.45</v>
      </c>
      <c r="E51">
        <f t="shared" si="2"/>
        <v>1.45</v>
      </c>
      <c r="F51">
        <f t="shared" si="3"/>
        <v>2.45</v>
      </c>
      <c r="G51" s="16" t="str">
        <f t="shared" si="8"/>
        <v>B</v>
      </c>
      <c r="H51">
        <f t="shared" si="9"/>
        <v>3</v>
      </c>
      <c r="I51">
        <f t="shared" si="10"/>
        <v>4</v>
      </c>
      <c r="J51">
        <f t="shared" si="0"/>
        <v>7</v>
      </c>
      <c r="K51" s="2">
        <f t="shared" si="4"/>
        <v>0.42857142857142855</v>
      </c>
      <c r="L51" s="2">
        <f t="shared" si="4"/>
        <v>0.5714285714285714</v>
      </c>
    </row>
    <row r="52" spans="1:12" ht="12.75">
      <c r="A52" s="3">
        <f ca="1" t="shared" si="1"/>
        <v>0.7442219709137134</v>
      </c>
      <c r="B52" t="str">
        <f t="shared" si="5"/>
        <v>S</v>
      </c>
      <c r="C52" s="7">
        <f t="shared" si="6"/>
        <v>2.45</v>
      </c>
      <c r="D52">
        <f t="shared" si="7"/>
        <v>1.6</v>
      </c>
      <c r="E52">
        <f t="shared" si="2"/>
        <v>1.45</v>
      </c>
      <c r="F52">
        <f t="shared" si="3"/>
        <v>2.6</v>
      </c>
      <c r="G52" s="16" t="str">
        <f t="shared" si="8"/>
        <v>B</v>
      </c>
      <c r="H52">
        <f t="shared" si="9"/>
        <v>3</v>
      </c>
      <c r="I52">
        <f t="shared" si="10"/>
        <v>5</v>
      </c>
      <c r="J52">
        <f t="shared" si="0"/>
        <v>8</v>
      </c>
      <c r="K52" s="2">
        <f t="shared" si="4"/>
        <v>0.375</v>
      </c>
      <c r="L52" s="2">
        <f t="shared" si="4"/>
        <v>0.625</v>
      </c>
    </row>
    <row r="53" spans="1:12" ht="12.75">
      <c r="A53" s="3">
        <f ca="1" t="shared" si="1"/>
        <v>0.21530334357976244</v>
      </c>
      <c r="B53" t="str">
        <f t="shared" si="5"/>
        <v>R</v>
      </c>
      <c r="C53" s="7">
        <f t="shared" si="6"/>
        <v>2.45</v>
      </c>
      <c r="D53">
        <f t="shared" si="7"/>
        <v>1.75</v>
      </c>
      <c r="E53">
        <f t="shared" si="2"/>
        <v>1.45</v>
      </c>
      <c r="F53">
        <f t="shared" si="3"/>
        <v>2.75</v>
      </c>
      <c r="G53" s="16" t="str">
        <f t="shared" si="8"/>
        <v>A</v>
      </c>
      <c r="H53">
        <f t="shared" si="9"/>
        <v>4</v>
      </c>
      <c r="I53">
        <f t="shared" si="10"/>
        <v>5</v>
      </c>
      <c r="J53">
        <f t="shared" si="0"/>
        <v>9</v>
      </c>
      <c r="K53" s="2">
        <f t="shared" si="4"/>
        <v>0.4444444444444444</v>
      </c>
      <c r="L53" s="2">
        <f t="shared" si="4"/>
        <v>0.5555555555555556</v>
      </c>
    </row>
    <row r="54" spans="1:12" ht="12.75">
      <c r="A54" s="3">
        <f ca="1" t="shared" si="1"/>
        <v>0.7054642968469125</v>
      </c>
      <c r="B54" t="str">
        <f t="shared" si="5"/>
        <v>S</v>
      </c>
      <c r="C54" s="7">
        <f t="shared" si="6"/>
        <v>2.6</v>
      </c>
      <c r="D54">
        <f t="shared" si="7"/>
        <v>1.75</v>
      </c>
      <c r="E54">
        <f t="shared" si="2"/>
        <v>1.6</v>
      </c>
      <c r="F54">
        <f t="shared" si="3"/>
        <v>2.75</v>
      </c>
      <c r="G54" s="16" t="str">
        <f t="shared" si="8"/>
        <v>B</v>
      </c>
      <c r="H54">
        <f t="shared" si="9"/>
        <v>4</v>
      </c>
      <c r="I54">
        <f t="shared" si="10"/>
        <v>6</v>
      </c>
      <c r="J54">
        <f t="shared" si="0"/>
        <v>10</v>
      </c>
      <c r="K54" s="2">
        <f t="shared" si="4"/>
        <v>0.4</v>
      </c>
      <c r="L54" s="2">
        <f t="shared" si="4"/>
        <v>0.6</v>
      </c>
    </row>
    <row r="55" spans="1:12" ht="12.75">
      <c r="A55" s="3">
        <f ca="1" t="shared" si="1"/>
        <v>0.5761863335274029</v>
      </c>
      <c r="B55" t="str">
        <f t="shared" si="5"/>
        <v>S</v>
      </c>
      <c r="C55" s="7">
        <f t="shared" si="6"/>
        <v>2.6</v>
      </c>
      <c r="D55">
        <f t="shared" si="7"/>
        <v>1.9</v>
      </c>
      <c r="E55">
        <f t="shared" si="2"/>
        <v>1.6</v>
      </c>
      <c r="F55">
        <f t="shared" si="3"/>
        <v>2.9</v>
      </c>
      <c r="G55" s="16" t="str">
        <f t="shared" si="8"/>
        <v>B</v>
      </c>
      <c r="H55">
        <f t="shared" si="9"/>
        <v>4</v>
      </c>
      <c r="I55">
        <f t="shared" si="10"/>
        <v>7</v>
      </c>
      <c r="J55">
        <f t="shared" si="0"/>
        <v>11</v>
      </c>
      <c r="K55" s="2">
        <f t="shared" si="4"/>
        <v>0.36363636363636365</v>
      </c>
      <c r="L55" s="2">
        <f t="shared" si="4"/>
        <v>0.6363636363636364</v>
      </c>
    </row>
    <row r="56" spans="1:12" ht="12.75">
      <c r="A56" s="3">
        <f ca="1" t="shared" si="1"/>
        <v>0.937308572623806</v>
      </c>
      <c r="B56" t="str">
        <f t="shared" si="5"/>
        <v>S</v>
      </c>
      <c r="C56" s="7">
        <f t="shared" si="6"/>
        <v>2.6</v>
      </c>
      <c r="D56">
        <f t="shared" si="7"/>
        <v>2.05</v>
      </c>
      <c r="E56">
        <f t="shared" si="2"/>
        <v>1.6</v>
      </c>
      <c r="F56">
        <f t="shared" si="3"/>
        <v>3.05</v>
      </c>
      <c r="G56" s="16" t="str">
        <f t="shared" si="8"/>
        <v>B</v>
      </c>
      <c r="H56">
        <f t="shared" si="9"/>
        <v>4</v>
      </c>
      <c r="I56">
        <f t="shared" si="10"/>
        <v>8</v>
      </c>
      <c r="J56">
        <f t="shared" si="0"/>
        <v>12</v>
      </c>
      <c r="K56" s="2">
        <f t="shared" si="4"/>
        <v>0.3333333333333333</v>
      </c>
      <c r="L56" s="2">
        <f t="shared" si="4"/>
        <v>0.6666666666666666</v>
      </c>
    </row>
    <row r="57" spans="1:12" ht="12.75">
      <c r="A57" s="3">
        <f ca="1" t="shared" si="1"/>
        <v>0.5188187383992044</v>
      </c>
      <c r="B57" t="str">
        <f t="shared" si="5"/>
        <v>S</v>
      </c>
      <c r="C57" s="7">
        <f t="shared" si="6"/>
        <v>2.6</v>
      </c>
      <c r="D57">
        <f t="shared" si="7"/>
        <v>2.2</v>
      </c>
      <c r="E57">
        <f t="shared" si="2"/>
        <v>1.6</v>
      </c>
      <c r="F57">
        <f t="shared" si="3"/>
        <v>3.2</v>
      </c>
      <c r="G57" s="16" t="str">
        <f t="shared" si="8"/>
        <v>B</v>
      </c>
      <c r="H57">
        <f t="shared" si="9"/>
        <v>4</v>
      </c>
      <c r="I57">
        <f t="shared" si="10"/>
        <v>9</v>
      </c>
      <c r="J57">
        <f t="shared" si="0"/>
        <v>13</v>
      </c>
      <c r="K57" s="2">
        <f t="shared" si="4"/>
        <v>0.3076923076923077</v>
      </c>
      <c r="L57" s="2">
        <f t="shared" si="4"/>
        <v>0.6923076923076923</v>
      </c>
    </row>
    <row r="58" spans="1:12" ht="12.75">
      <c r="A58" s="3">
        <f ca="1" t="shared" si="1"/>
        <v>0.5301568185868746</v>
      </c>
      <c r="B58" t="str">
        <f t="shared" si="5"/>
        <v>S</v>
      </c>
      <c r="C58" s="7">
        <f t="shared" si="6"/>
        <v>2.6</v>
      </c>
      <c r="D58">
        <f t="shared" si="7"/>
        <v>2.3499999999999996</v>
      </c>
      <c r="E58">
        <f t="shared" si="2"/>
        <v>1.6</v>
      </c>
      <c r="F58">
        <f t="shared" si="3"/>
        <v>3.3499999999999996</v>
      </c>
      <c r="G58" s="16" t="str">
        <f t="shared" si="8"/>
        <v>B</v>
      </c>
      <c r="H58">
        <f t="shared" si="9"/>
        <v>4</v>
      </c>
      <c r="I58">
        <f t="shared" si="10"/>
        <v>10</v>
      </c>
      <c r="J58">
        <f t="shared" si="0"/>
        <v>14</v>
      </c>
      <c r="K58" s="2">
        <f t="shared" si="4"/>
        <v>0.2857142857142857</v>
      </c>
      <c r="L58" s="2">
        <f t="shared" si="4"/>
        <v>0.7142857142857143</v>
      </c>
    </row>
    <row r="59" spans="1:12" ht="12.75">
      <c r="A59" s="3">
        <f ca="1" t="shared" si="1"/>
        <v>0.8814423416952195</v>
      </c>
      <c r="B59" t="str">
        <f t="shared" si="5"/>
        <v>S</v>
      </c>
      <c r="C59" s="7">
        <f t="shared" si="6"/>
        <v>2.6</v>
      </c>
      <c r="D59">
        <f t="shared" si="7"/>
        <v>2.5</v>
      </c>
      <c r="E59">
        <f t="shared" si="2"/>
        <v>1.6</v>
      </c>
      <c r="F59">
        <f t="shared" si="3"/>
        <v>3.5</v>
      </c>
      <c r="G59" s="16" t="str">
        <f t="shared" si="8"/>
        <v>B</v>
      </c>
      <c r="H59">
        <f t="shared" si="9"/>
        <v>4</v>
      </c>
      <c r="I59">
        <f t="shared" si="10"/>
        <v>11</v>
      </c>
      <c r="J59">
        <f t="shared" si="0"/>
        <v>15</v>
      </c>
      <c r="K59" s="2">
        <f t="shared" si="4"/>
        <v>0.26666666666666666</v>
      </c>
      <c r="L59" s="2">
        <f t="shared" si="4"/>
        <v>0.7333333333333333</v>
      </c>
    </row>
    <row r="60" spans="1:12" ht="12.75">
      <c r="A60" s="3">
        <f ca="1" t="shared" si="1"/>
        <v>0.8565647887517116</v>
      </c>
      <c r="B60" t="str">
        <f t="shared" si="5"/>
        <v>S</v>
      </c>
      <c r="C60" s="7">
        <f t="shared" si="6"/>
        <v>2.6</v>
      </c>
      <c r="D60">
        <f t="shared" si="7"/>
        <v>2.65</v>
      </c>
      <c r="E60">
        <f t="shared" si="2"/>
        <v>1.6</v>
      </c>
      <c r="F60">
        <f t="shared" si="3"/>
        <v>3.65</v>
      </c>
      <c r="G60" s="16" t="str">
        <f t="shared" si="8"/>
        <v>B</v>
      </c>
      <c r="H60">
        <f t="shared" si="9"/>
        <v>4</v>
      </c>
      <c r="I60">
        <f t="shared" si="10"/>
        <v>12</v>
      </c>
      <c r="J60">
        <f t="shared" si="0"/>
        <v>16</v>
      </c>
      <c r="K60" s="2">
        <f t="shared" si="4"/>
        <v>0.25</v>
      </c>
      <c r="L60" s="2">
        <f t="shared" si="4"/>
        <v>0.75</v>
      </c>
    </row>
    <row r="61" spans="1:12" ht="12.75">
      <c r="A61" s="3">
        <f ca="1" t="shared" si="1"/>
        <v>0.534117330560548</v>
      </c>
      <c r="B61" t="str">
        <f t="shared" si="5"/>
        <v>S</v>
      </c>
      <c r="C61" s="7">
        <f t="shared" si="6"/>
        <v>2.6</v>
      </c>
      <c r="D61">
        <f t="shared" si="7"/>
        <v>2.8</v>
      </c>
      <c r="E61">
        <f t="shared" si="2"/>
        <v>1.6</v>
      </c>
      <c r="F61">
        <f t="shared" si="3"/>
        <v>3.8</v>
      </c>
      <c r="G61" s="16" t="str">
        <f t="shared" si="8"/>
        <v>B</v>
      </c>
      <c r="H61">
        <f t="shared" si="9"/>
        <v>4</v>
      </c>
      <c r="I61">
        <f t="shared" si="10"/>
        <v>13</v>
      </c>
      <c r="J61">
        <f t="shared" si="0"/>
        <v>17</v>
      </c>
      <c r="K61" s="2">
        <f t="shared" si="4"/>
        <v>0.23529411764705882</v>
      </c>
      <c r="L61" s="2">
        <f t="shared" si="4"/>
        <v>0.7647058823529411</v>
      </c>
    </row>
    <row r="62" spans="1:12" ht="12.75">
      <c r="A62" s="3">
        <f ca="1" t="shared" si="1"/>
        <v>0.777630435141873</v>
      </c>
      <c r="B62" t="str">
        <f t="shared" si="5"/>
        <v>S</v>
      </c>
      <c r="C62" s="7">
        <f t="shared" si="6"/>
        <v>2.6</v>
      </c>
      <c r="D62">
        <f t="shared" si="7"/>
        <v>2.95</v>
      </c>
      <c r="E62">
        <f t="shared" si="2"/>
        <v>1.6</v>
      </c>
      <c r="F62">
        <f t="shared" si="3"/>
        <v>3.95</v>
      </c>
      <c r="G62" s="16" t="str">
        <f t="shared" si="8"/>
        <v>B</v>
      </c>
      <c r="H62">
        <f t="shared" si="9"/>
        <v>4</v>
      </c>
      <c r="I62">
        <f t="shared" si="10"/>
        <v>14</v>
      </c>
      <c r="J62">
        <f t="shared" si="0"/>
        <v>18</v>
      </c>
      <c r="K62" s="2">
        <f t="shared" si="4"/>
        <v>0.2222222222222222</v>
      </c>
      <c r="L62" s="2">
        <f t="shared" si="4"/>
        <v>0.7777777777777778</v>
      </c>
    </row>
    <row r="63" spans="1:12" ht="12.75">
      <c r="A63" s="3">
        <f ca="1" t="shared" si="1"/>
        <v>0.31983052833493275</v>
      </c>
      <c r="B63" t="str">
        <f t="shared" si="5"/>
        <v>R</v>
      </c>
      <c r="C63" s="7">
        <f t="shared" si="6"/>
        <v>2.6</v>
      </c>
      <c r="D63">
        <f t="shared" si="7"/>
        <v>3.1</v>
      </c>
      <c r="E63">
        <f t="shared" si="2"/>
        <v>1.6</v>
      </c>
      <c r="F63">
        <f t="shared" si="3"/>
        <v>4.1</v>
      </c>
      <c r="G63" s="16" t="str">
        <f t="shared" si="8"/>
        <v>B</v>
      </c>
      <c r="H63">
        <f t="shared" si="9"/>
        <v>4</v>
      </c>
      <c r="I63">
        <f t="shared" si="10"/>
        <v>15</v>
      </c>
      <c r="J63">
        <f t="shared" si="0"/>
        <v>19</v>
      </c>
      <c r="K63" s="2">
        <f t="shared" si="4"/>
        <v>0.21052631578947367</v>
      </c>
      <c r="L63" s="2">
        <f t="shared" si="4"/>
        <v>0.7894736842105263</v>
      </c>
    </row>
    <row r="64" spans="1:12" ht="12.75">
      <c r="A64" s="3">
        <f ca="1" t="shared" si="1"/>
        <v>0.26694577737453073</v>
      </c>
      <c r="B64" t="str">
        <f t="shared" si="5"/>
        <v>R</v>
      </c>
      <c r="C64" s="7">
        <f t="shared" si="6"/>
        <v>2.6</v>
      </c>
      <c r="D64">
        <f t="shared" si="7"/>
        <v>3.25</v>
      </c>
      <c r="E64">
        <f t="shared" si="2"/>
        <v>1.6</v>
      </c>
      <c r="F64">
        <f t="shared" si="3"/>
        <v>4.25</v>
      </c>
      <c r="G64" s="16" t="str">
        <f t="shared" si="8"/>
        <v>B</v>
      </c>
      <c r="H64">
        <f t="shared" si="9"/>
        <v>4</v>
      </c>
      <c r="I64">
        <f t="shared" si="10"/>
        <v>16</v>
      </c>
      <c r="J64">
        <f t="shared" si="0"/>
        <v>20</v>
      </c>
      <c r="K64" s="2">
        <f t="shared" si="4"/>
        <v>0.2</v>
      </c>
      <c r="L64" s="2">
        <f t="shared" si="4"/>
        <v>0.8</v>
      </c>
    </row>
    <row r="65" spans="1:12" ht="12.75">
      <c r="A65" s="3">
        <f ca="1" t="shared" si="1"/>
        <v>0.885806595266331</v>
      </c>
      <c r="B65" t="str">
        <f t="shared" si="5"/>
        <v>S</v>
      </c>
      <c r="C65" s="7">
        <f t="shared" si="6"/>
        <v>2.6</v>
      </c>
      <c r="D65">
        <f t="shared" si="7"/>
        <v>3.4</v>
      </c>
      <c r="E65">
        <f t="shared" si="2"/>
        <v>1.6</v>
      </c>
      <c r="F65">
        <f t="shared" si="3"/>
        <v>4.4</v>
      </c>
      <c r="G65" s="16" t="str">
        <f t="shared" si="8"/>
        <v>B</v>
      </c>
      <c r="H65">
        <f t="shared" si="9"/>
        <v>4</v>
      </c>
      <c r="I65">
        <f t="shared" si="10"/>
        <v>17</v>
      </c>
      <c r="J65">
        <f t="shared" si="0"/>
        <v>21</v>
      </c>
      <c r="K65" s="2">
        <f aca="true" t="shared" si="11" ref="K65:L84">+H65/$J65</f>
        <v>0.19047619047619047</v>
      </c>
      <c r="L65" s="2">
        <f t="shared" si="11"/>
        <v>0.8095238095238095</v>
      </c>
    </row>
    <row r="66" spans="1:12" ht="12.75">
      <c r="A66" s="3">
        <f ca="1" t="shared" si="1"/>
        <v>0.7178991106375179</v>
      </c>
      <c r="B66" t="str">
        <f t="shared" si="5"/>
        <v>S</v>
      </c>
      <c r="C66" s="7">
        <f t="shared" si="6"/>
        <v>2.6</v>
      </c>
      <c r="D66">
        <f t="shared" si="7"/>
        <v>3.55</v>
      </c>
      <c r="E66">
        <f t="shared" si="2"/>
        <v>1.6</v>
      </c>
      <c r="F66">
        <f t="shared" si="3"/>
        <v>4.55</v>
      </c>
      <c r="G66" s="16" t="str">
        <f t="shared" si="8"/>
        <v>B</v>
      </c>
      <c r="H66">
        <f t="shared" si="9"/>
        <v>4</v>
      </c>
      <c r="I66">
        <f t="shared" si="10"/>
        <v>18</v>
      </c>
      <c r="J66">
        <f t="shared" si="0"/>
        <v>22</v>
      </c>
      <c r="K66" s="2">
        <f t="shared" si="11"/>
        <v>0.18181818181818182</v>
      </c>
      <c r="L66" s="2">
        <f t="shared" si="11"/>
        <v>0.8181818181818182</v>
      </c>
    </row>
    <row r="67" spans="1:12" ht="12.75">
      <c r="A67" s="3">
        <f ca="1" t="shared" si="1"/>
        <v>0.6984925710630705</v>
      </c>
      <c r="B67" t="str">
        <f t="shared" si="5"/>
        <v>S</v>
      </c>
      <c r="C67" s="7">
        <f t="shared" si="6"/>
        <v>2.6</v>
      </c>
      <c r="D67">
        <f t="shared" si="7"/>
        <v>3.6999999999999997</v>
      </c>
      <c r="E67">
        <f t="shared" si="2"/>
        <v>1.6</v>
      </c>
      <c r="F67">
        <f t="shared" si="3"/>
        <v>4.699999999999999</v>
      </c>
      <c r="G67" s="16" t="str">
        <f t="shared" si="8"/>
        <v>B</v>
      </c>
      <c r="H67">
        <f t="shared" si="9"/>
        <v>4</v>
      </c>
      <c r="I67">
        <f t="shared" si="10"/>
        <v>19</v>
      </c>
      <c r="J67">
        <f t="shared" si="0"/>
        <v>23</v>
      </c>
      <c r="K67" s="2">
        <f t="shared" si="11"/>
        <v>0.17391304347826086</v>
      </c>
      <c r="L67" s="2">
        <f t="shared" si="11"/>
        <v>0.8260869565217391</v>
      </c>
    </row>
    <row r="68" spans="1:12" ht="12.75">
      <c r="A68" s="3">
        <f ca="1" t="shared" si="1"/>
        <v>0.10686741041536152</v>
      </c>
      <c r="B68" t="str">
        <f t="shared" si="5"/>
        <v>R</v>
      </c>
      <c r="C68" s="7">
        <f t="shared" si="6"/>
        <v>2.6</v>
      </c>
      <c r="D68">
        <f t="shared" si="7"/>
        <v>3.85</v>
      </c>
      <c r="E68">
        <f t="shared" si="2"/>
        <v>1.6</v>
      </c>
      <c r="F68">
        <f t="shared" si="3"/>
        <v>4.85</v>
      </c>
      <c r="G68" s="16" t="str">
        <f t="shared" si="8"/>
        <v>B</v>
      </c>
      <c r="H68">
        <f t="shared" si="9"/>
        <v>4</v>
      </c>
      <c r="I68">
        <f t="shared" si="10"/>
        <v>20</v>
      </c>
      <c r="J68">
        <f t="shared" si="0"/>
        <v>24</v>
      </c>
      <c r="K68" s="2">
        <f t="shared" si="11"/>
        <v>0.16666666666666666</v>
      </c>
      <c r="L68" s="2">
        <f t="shared" si="11"/>
        <v>0.8333333333333334</v>
      </c>
    </row>
    <row r="69" spans="1:12" ht="12.75">
      <c r="A69" s="3">
        <f ca="1" t="shared" si="1"/>
        <v>0.7561646892654608</v>
      </c>
      <c r="B69" t="str">
        <f t="shared" si="5"/>
        <v>S</v>
      </c>
      <c r="C69" s="7">
        <f t="shared" si="6"/>
        <v>2.6</v>
      </c>
      <c r="D69">
        <f t="shared" si="7"/>
        <v>4</v>
      </c>
      <c r="E69">
        <f t="shared" si="2"/>
        <v>1.6</v>
      </c>
      <c r="F69">
        <f t="shared" si="3"/>
        <v>5</v>
      </c>
      <c r="G69" s="16" t="str">
        <f t="shared" si="8"/>
        <v>B</v>
      </c>
      <c r="H69">
        <f t="shared" si="9"/>
        <v>4</v>
      </c>
      <c r="I69">
        <f t="shared" si="10"/>
        <v>21</v>
      </c>
      <c r="J69">
        <f t="shared" si="0"/>
        <v>25</v>
      </c>
      <c r="K69" s="2">
        <f t="shared" si="11"/>
        <v>0.16</v>
      </c>
      <c r="L69" s="2">
        <f t="shared" si="11"/>
        <v>0.84</v>
      </c>
    </row>
    <row r="70" spans="1:12" ht="12.75">
      <c r="A70" s="3">
        <f ca="1" t="shared" si="1"/>
        <v>0.5047402760901605</v>
      </c>
      <c r="B70" t="str">
        <f t="shared" si="5"/>
        <v>S</v>
      </c>
      <c r="C70" s="7">
        <f t="shared" si="6"/>
        <v>2.6</v>
      </c>
      <c r="D70">
        <f t="shared" si="7"/>
        <v>4.15</v>
      </c>
      <c r="E70">
        <f t="shared" si="2"/>
        <v>1.6</v>
      </c>
      <c r="F70">
        <f t="shared" si="3"/>
        <v>5.15</v>
      </c>
      <c r="G70" s="16" t="str">
        <f t="shared" si="8"/>
        <v>B</v>
      </c>
      <c r="H70">
        <f t="shared" si="9"/>
        <v>4</v>
      </c>
      <c r="I70">
        <f t="shared" si="10"/>
        <v>22</v>
      </c>
      <c r="J70">
        <f t="shared" si="0"/>
        <v>26</v>
      </c>
      <c r="K70" s="2">
        <f t="shared" si="11"/>
        <v>0.15384615384615385</v>
      </c>
      <c r="L70" s="2">
        <f t="shared" si="11"/>
        <v>0.8461538461538461</v>
      </c>
    </row>
    <row r="71" spans="1:12" ht="12.75">
      <c r="A71" s="3">
        <f ca="1" t="shared" si="1"/>
        <v>0.26557848146603646</v>
      </c>
      <c r="B71" t="str">
        <f t="shared" si="5"/>
        <v>R</v>
      </c>
      <c r="C71" s="7">
        <f t="shared" si="6"/>
        <v>2.6</v>
      </c>
      <c r="D71">
        <f t="shared" si="7"/>
        <v>4.3</v>
      </c>
      <c r="E71">
        <f t="shared" si="2"/>
        <v>1.6</v>
      </c>
      <c r="F71">
        <f t="shared" si="3"/>
        <v>5.3</v>
      </c>
      <c r="G71" s="16" t="str">
        <f t="shared" si="8"/>
        <v>B</v>
      </c>
      <c r="H71">
        <f t="shared" si="9"/>
        <v>4</v>
      </c>
      <c r="I71">
        <f t="shared" si="10"/>
        <v>23</v>
      </c>
      <c r="J71">
        <f t="shared" si="0"/>
        <v>27</v>
      </c>
      <c r="K71" s="2">
        <f t="shared" si="11"/>
        <v>0.14814814814814814</v>
      </c>
      <c r="L71" s="2">
        <f t="shared" si="11"/>
        <v>0.8518518518518519</v>
      </c>
    </row>
    <row r="72" spans="1:12" ht="12.75">
      <c r="A72" s="3">
        <f ca="1" t="shared" si="1"/>
        <v>0.4575934779441013</v>
      </c>
      <c r="B72" t="str">
        <f t="shared" si="5"/>
        <v>R</v>
      </c>
      <c r="C72" s="7">
        <f t="shared" si="6"/>
        <v>2.6</v>
      </c>
      <c r="D72">
        <f t="shared" si="7"/>
        <v>4.449999999999999</v>
      </c>
      <c r="E72">
        <f t="shared" si="2"/>
        <v>1.6</v>
      </c>
      <c r="F72">
        <f t="shared" si="3"/>
        <v>5.449999999999999</v>
      </c>
      <c r="G72" s="16" t="str">
        <f t="shared" si="8"/>
        <v>B</v>
      </c>
      <c r="H72">
        <f t="shared" si="9"/>
        <v>4</v>
      </c>
      <c r="I72">
        <f t="shared" si="10"/>
        <v>24</v>
      </c>
      <c r="J72">
        <f t="shared" si="0"/>
        <v>28</v>
      </c>
      <c r="K72" s="2">
        <f t="shared" si="11"/>
        <v>0.14285714285714285</v>
      </c>
      <c r="L72" s="2">
        <f t="shared" si="11"/>
        <v>0.8571428571428571</v>
      </c>
    </row>
    <row r="73" spans="1:12" ht="12.75">
      <c r="A73" s="3">
        <f ca="1" t="shared" si="1"/>
        <v>0.2368738890190798</v>
      </c>
      <c r="B73" t="str">
        <f t="shared" si="5"/>
        <v>R</v>
      </c>
      <c r="C73" s="7">
        <f t="shared" si="6"/>
        <v>2.6</v>
      </c>
      <c r="D73">
        <f t="shared" si="7"/>
        <v>4.6</v>
      </c>
      <c r="E73">
        <f t="shared" si="2"/>
        <v>1.6</v>
      </c>
      <c r="F73">
        <f t="shared" si="3"/>
        <v>5.6</v>
      </c>
      <c r="G73" s="16" t="str">
        <f t="shared" si="8"/>
        <v>B</v>
      </c>
      <c r="H73">
        <f t="shared" si="9"/>
        <v>4</v>
      </c>
      <c r="I73">
        <f t="shared" si="10"/>
        <v>25</v>
      </c>
      <c r="J73">
        <f t="shared" si="0"/>
        <v>29</v>
      </c>
      <c r="K73" s="2">
        <f t="shared" si="11"/>
        <v>0.13793103448275862</v>
      </c>
      <c r="L73" s="2">
        <f t="shared" si="11"/>
        <v>0.8620689655172413</v>
      </c>
    </row>
    <row r="74" spans="1:12" ht="12.75">
      <c r="A74" s="3">
        <f ca="1" t="shared" si="1"/>
        <v>0.5497910563826736</v>
      </c>
      <c r="B74" t="str">
        <f t="shared" si="5"/>
        <v>S</v>
      </c>
      <c r="C74" s="7">
        <f t="shared" si="6"/>
        <v>2.6</v>
      </c>
      <c r="D74">
        <f t="shared" si="7"/>
        <v>4.75</v>
      </c>
      <c r="E74">
        <f t="shared" si="2"/>
        <v>1.6</v>
      </c>
      <c r="F74">
        <f t="shared" si="3"/>
        <v>5.75</v>
      </c>
      <c r="G74" s="16" t="str">
        <f t="shared" si="8"/>
        <v>B</v>
      </c>
      <c r="H74">
        <f t="shared" si="9"/>
        <v>4</v>
      </c>
      <c r="I74">
        <f t="shared" si="10"/>
        <v>26</v>
      </c>
      <c r="J74">
        <f t="shared" si="0"/>
        <v>30</v>
      </c>
      <c r="K74" s="2">
        <f t="shared" si="11"/>
        <v>0.13333333333333333</v>
      </c>
      <c r="L74" s="2">
        <f t="shared" si="11"/>
        <v>0.8666666666666667</v>
      </c>
    </row>
    <row r="75" spans="1:12" ht="12.75">
      <c r="A75" s="3">
        <f ca="1" t="shared" si="1"/>
        <v>0.7092917342370129</v>
      </c>
      <c r="B75" t="str">
        <f t="shared" si="5"/>
        <v>S</v>
      </c>
      <c r="C75" s="7">
        <f t="shared" si="6"/>
        <v>2.6</v>
      </c>
      <c r="D75">
        <f t="shared" si="7"/>
        <v>4.9</v>
      </c>
      <c r="E75">
        <f t="shared" si="2"/>
        <v>1.6</v>
      </c>
      <c r="F75">
        <f t="shared" si="3"/>
        <v>5.9</v>
      </c>
      <c r="G75" s="16" t="str">
        <f t="shared" si="8"/>
        <v>B</v>
      </c>
      <c r="H75">
        <f t="shared" si="9"/>
        <v>4</v>
      </c>
      <c r="I75">
        <f t="shared" si="10"/>
        <v>27</v>
      </c>
      <c r="J75">
        <f t="shared" si="0"/>
        <v>31</v>
      </c>
      <c r="K75" s="2">
        <f t="shared" si="11"/>
        <v>0.12903225806451613</v>
      </c>
      <c r="L75" s="2">
        <f t="shared" si="11"/>
        <v>0.8709677419354839</v>
      </c>
    </row>
    <row r="76" spans="1:12" ht="12.75">
      <c r="A76" s="3">
        <f ca="1" t="shared" si="1"/>
        <v>0.16544894170328917</v>
      </c>
      <c r="B76" t="str">
        <f t="shared" si="5"/>
        <v>R</v>
      </c>
      <c r="C76" s="7">
        <f t="shared" si="6"/>
        <v>2.6</v>
      </c>
      <c r="D76">
        <f t="shared" si="7"/>
        <v>5.05</v>
      </c>
      <c r="E76">
        <f t="shared" si="2"/>
        <v>1.6</v>
      </c>
      <c r="F76">
        <f t="shared" si="3"/>
        <v>6.05</v>
      </c>
      <c r="G76" s="16" t="str">
        <f t="shared" si="8"/>
        <v>B</v>
      </c>
      <c r="H76">
        <f t="shared" si="9"/>
        <v>4</v>
      </c>
      <c r="I76">
        <f t="shared" si="10"/>
        <v>28</v>
      </c>
      <c r="J76">
        <f aca="true" t="shared" si="12" ref="J76:J107">+H76+I76</f>
        <v>32</v>
      </c>
      <c r="K76" s="2">
        <f t="shared" si="11"/>
        <v>0.125</v>
      </c>
      <c r="L76" s="2">
        <f t="shared" si="11"/>
        <v>0.875</v>
      </c>
    </row>
    <row r="77" spans="1:12" ht="12.75">
      <c r="A77" s="3">
        <f aca="true" ca="1" t="shared" si="13" ref="A77:A108">RAND()</f>
        <v>0.085383468002874</v>
      </c>
      <c r="B77" t="str">
        <f aca="true" t="shared" si="14" ref="B77:B108">IF(A77&lt;0.5,"R","S")</f>
        <v>R</v>
      </c>
      <c r="C77" s="7">
        <f aca="true" t="shared" si="15" ref="C77:C108">aR+r_*H76</f>
        <v>2.6</v>
      </c>
      <c r="D77">
        <f aca="true" t="shared" si="16" ref="D77:D108">bR+r_*I76</f>
        <v>5.2</v>
      </c>
      <c r="E77">
        <f aca="true" t="shared" si="17" ref="E77:E108">aS+s*H76</f>
        <v>1.6</v>
      </c>
      <c r="F77">
        <f aca="true" t="shared" si="18" ref="F77:F108">bS+s*I76</f>
        <v>6.2</v>
      </c>
      <c r="G77" s="16" t="str">
        <f aca="true" t="shared" si="19" ref="G77:G108">IF(B77="R",IF(C77&gt;D77,"A","B"),IF(E77&gt;F77,"A","B"))</f>
        <v>B</v>
      </c>
      <c r="H77">
        <f aca="true" t="shared" si="20" ref="H77:H108">H76+IF($G77="A",1,0)</f>
        <v>4</v>
      </c>
      <c r="I77">
        <f aca="true" t="shared" si="21" ref="I77:I108">I76+IF($G77="B",1,0)</f>
        <v>29</v>
      </c>
      <c r="J77">
        <f t="shared" si="12"/>
        <v>33</v>
      </c>
      <c r="K77" s="2">
        <f t="shared" si="11"/>
        <v>0.12121212121212122</v>
      </c>
      <c r="L77" s="2">
        <f t="shared" si="11"/>
        <v>0.8787878787878788</v>
      </c>
    </row>
    <row r="78" spans="1:12" ht="12.75">
      <c r="A78" s="3">
        <f ca="1" t="shared" si="13"/>
        <v>0.7623662562255049</v>
      </c>
      <c r="B78" t="str">
        <f t="shared" si="14"/>
        <v>S</v>
      </c>
      <c r="C78" s="7">
        <f t="shared" si="15"/>
        <v>2.6</v>
      </c>
      <c r="D78">
        <f t="shared" si="16"/>
        <v>5.35</v>
      </c>
      <c r="E78">
        <f t="shared" si="17"/>
        <v>1.6</v>
      </c>
      <c r="F78">
        <f t="shared" si="18"/>
        <v>6.35</v>
      </c>
      <c r="G78" s="16" t="str">
        <f t="shared" si="19"/>
        <v>B</v>
      </c>
      <c r="H78">
        <f t="shared" si="20"/>
        <v>4</v>
      </c>
      <c r="I78">
        <f t="shared" si="21"/>
        <v>30</v>
      </c>
      <c r="J78">
        <f t="shared" si="12"/>
        <v>34</v>
      </c>
      <c r="K78" s="2">
        <f t="shared" si="11"/>
        <v>0.11764705882352941</v>
      </c>
      <c r="L78" s="2">
        <f t="shared" si="11"/>
        <v>0.8823529411764706</v>
      </c>
    </row>
    <row r="79" spans="1:12" ht="12.75">
      <c r="A79" s="3">
        <f ca="1" t="shared" si="13"/>
        <v>0.410329390683728</v>
      </c>
      <c r="B79" t="str">
        <f t="shared" si="14"/>
        <v>R</v>
      </c>
      <c r="C79" s="7">
        <f t="shared" si="15"/>
        <v>2.6</v>
      </c>
      <c r="D79">
        <f t="shared" si="16"/>
        <v>5.5</v>
      </c>
      <c r="E79">
        <f t="shared" si="17"/>
        <v>1.6</v>
      </c>
      <c r="F79">
        <f t="shared" si="18"/>
        <v>6.5</v>
      </c>
      <c r="G79" s="16" t="str">
        <f t="shared" si="19"/>
        <v>B</v>
      </c>
      <c r="H79">
        <f t="shared" si="20"/>
        <v>4</v>
      </c>
      <c r="I79">
        <f t="shared" si="21"/>
        <v>31</v>
      </c>
      <c r="J79">
        <f t="shared" si="12"/>
        <v>35</v>
      </c>
      <c r="K79" s="2">
        <f t="shared" si="11"/>
        <v>0.11428571428571428</v>
      </c>
      <c r="L79" s="2">
        <f t="shared" si="11"/>
        <v>0.8857142857142857</v>
      </c>
    </row>
    <row r="80" spans="1:12" ht="12.75">
      <c r="A80" s="3">
        <f ca="1" t="shared" si="13"/>
        <v>0.05627290489246661</v>
      </c>
      <c r="B80" t="str">
        <f t="shared" si="14"/>
        <v>R</v>
      </c>
      <c r="C80" s="7">
        <f t="shared" si="15"/>
        <v>2.6</v>
      </c>
      <c r="D80">
        <f t="shared" si="16"/>
        <v>5.6499999999999995</v>
      </c>
      <c r="E80">
        <f t="shared" si="17"/>
        <v>1.6</v>
      </c>
      <c r="F80">
        <f t="shared" si="18"/>
        <v>6.6499999999999995</v>
      </c>
      <c r="G80" s="16" t="str">
        <f t="shared" si="19"/>
        <v>B</v>
      </c>
      <c r="H80">
        <f t="shared" si="20"/>
        <v>4</v>
      </c>
      <c r="I80">
        <f t="shared" si="21"/>
        <v>32</v>
      </c>
      <c r="J80">
        <f t="shared" si="12"/>
        <v>36</v>
      </c>
      <c r="K80" s="2">
        <f t="shared" si="11"/>
        <v>0.1111111111111111</v>
      </c>
      <c r="L80" s="2">
        <f t="shared" si="11"/>
        <v>0.8888888888888888</v>
      </c>
    </row>
    <row r="81" spans="1:12" ht="12.75">
      <c r="A81" s="3">
        <f ca="1" t="shared" si="13"/>
        <v>0.8675259489145901</v>
      </c>
      <c r="B81" t="str">
        <f t="shared" si="14"/>
        <v>S</v>
      </c>
      <c r="C81" s="7">
        <f t="shared" si="15"/>
        <v>2.6</v>
      </c>
      <c r="D81">
        <f t="shared" si="16"/>
        <v>5.8</v>
      </c>
      <c r="E81">
        <f t="shared" si="17"/>
        <v>1.6</v>
      </c>
      <c r="F81">
        <f t="shared" si="18"/>
        <v>6.8</v>
      </c>
      <c r="G81" s="16" t="str">
        <f t="shared" si="19"/>
        <v>B</v>
      </c>
      <c r="H81">
        <f t="shared" si="20"/>
        <v>4</v>
      </c>
      <c r="I81">
        <f t="shared" si="21"/>
        <v>33</v>
      </c>
      <c r="J81">
        <f t="shared" si="12"/>
        <v>37</v>
      </c>
      <c r="K81" s="2">
        <f t="shared" si="11"/>
        <v>0.10810810810810811</v>
      </c>
      <c r="L81" s="2">
        <f t="shared" si="11"/>
        <v>0.8918918918918919</v>
      </c>
    </row>
    <row r="82" spans="1:12" ht="12.75">
      <c r="A82" s="3">
        <f ca="1" t="shared" si="13"/>
        <v>0.18367129018952255</v>
      </c>
      <c r="B82" t="str">
        <f t="shared" si="14"/>
        <v>R</v>
      </c>
      <c r="C82" s="7">
        <f t="shared" si="15"/>
        <v>2.6</v>
      </c>
      <c r="D82">
        <f t="shared" si="16"/>
        <v>5.95</v>
      </c>
      <c r="E82">
        <f t="shared" si="17"/>
        <v>1.6</v>
      </c>
      <c r="F82">
        <f t="shared" si="18"/>
        <v>6.95</v>
      </c>
      <c r="G82" s="16" t="str">
        <f t="shared" si="19"/>
        <v>B</v>
      </c>
      <c r="H82">
        <f t="shared" si="20"/>
        <v>4</v>
      </c>
      <c r="I82">
        <f t="shared" si="21"/>
        <v>34</v>
      </c>
      <c r="J82">
        <f t="shared" si="12"/>
        <v>38</v>
      </c>
      <c r="K82" s="2">
        <f t="shared" si="11"/>
        <v>0.10526315789473684</v>
      </c>
      <c r="L82" s="2">
        <f t="shared" si="11"/>
        <v>0.8947368421052632</v>
      </c>
    </row>
    <row r="83" spans="1:12" ht="12.75">
      <c r="A83" s="3">
        <f ca="1" t="shared" si="13"/>
        <v>0.047067951300959976</v>
      </c>
      <c r="B83" t="str">
        <f t="shared" si="14"/>
        <v>R</v>
      </c>
      <c r="C83" s="7">
        <f t="shared" si="15"/>
        <v>2.6</v>
      </c>
      <c r="D83">
        <f t="shared" si="16"/>
        <v>6.1</v>
      </c>
      <c r="E83">
        <f t="shared" si="17"/>
        <v>1.6</v>
      </c>
      <c r="F83">
        <f t="shared" si="18"/>
        <v>7.1</v>
      </c>
      <c r="G83" s="16" t="str">
        <f t="shared" si="19"/>
        <v>B</v>
      </c>
      <c r="H83">
        <f t="shared" si="20"/>
        <v>4</v>
      </c>
      <c r="I83">
        <f t="shared" si="21"/>
        <v>35</v>
      </c>
      <c r="J83">
        <f t="shared" si="12"/>
        <v>39</v>
      </c>
      <c r="K83" s="2">
        <f t="shared" si="11"/>
        <v>0.10256410256410256</v>
      </c>
      <c r="L83" s="2">
        <f t="shared" si="11"/>
        <v>0.8974358974358975</v>
      </c>
    </row>
    <row r="84" spans="1:12" ht="12.75">
      <c r="A84" s="3">
        <f ca="1" t="shared" si="13"/>
        <v>0.4656767267279065</v>
      </c>
      <c r="B84" t="str">
        <f t="shared" si="14"/>
        <v>R</v>
      </c>
      <c r="C84" s="7">
        <f t="shared" si="15"/>
        <v>2.6</v>
      </c>
      <c r="D84">
        <f t="shared" si="16"/>
        <v>6.25</v>
      </c>
      <c r="E84">
        <f t="shared" si="17"/>
        <v>1.6</v>
      </c>
      <c r="F84">
        <f t="shared" si="18"/>
        <v>7.25</v>
      </c>
      <c r="G84" s="16" t="str">
        <f t="shared" si="19"/>
        <v>B</v>
      </c>
      <c r="H84">
        <f t="shared" si="20"/>
        <v>4</v>
      </c>
      <c r="I84">
        <f t="shared" si="21"/>
        <v>36</v>
      </c>
      <c r="J84">
        <f t="shared" si="12"/>
        <v>40</v>
      </c>
      <c r="K84" s="2">
        <f t="shared" si="11"/>
        <v>0.1</v>
      </c>
      <c r="L84" s="2">
        <f t="shared" si="11"/>
        <v>0.9</v>
      </c>
    </row>
    <row r="85" spans="1:12" ht="12.75">
      <c r="A85" s="3">
        <f ca="1" t="shared" si="13"/>
        <v>0.622460194769701</v>
      </c>
      <c r="B85" t="str">
        <f t="shared" si="14"/>
        <v>S</v>
      </c>
      <c r="C85" s="7">
        <f t="shared" si="15"/>
        <v>2.6</v>
      </c>
      <c r="D85">
        <f t="shared" si="16"/>
        <v>6.3999999999999995</v>
      </c>
      <c r="E85">
        <f t="shared" si="17"/>
        <v>1.6</v>
      </c>
      <c r="F85">
        <f t="shared" si="18"/>
        <v>7.3999999999999995</v>
      </c>
      <c r="G85" s="16" t="str">
        <f t="shared" si="19"/>
        <v>B</v>
      </c>
      <c r="H85">
        <f t="shared" si="20"/>
        <v>4</v>
      </c>
      <c r="I85">
        <f t="shared" si="21"/>
        <v>37</v>
      </c>
      <c r="J85">
        <f t="shared" si="12"/>
        <v>41</v>
      </c>
      <c r="K85" s="2">
        <f aca="true" t="shared" si="22" ref="K85:L104">+H85/$J85</f>
        <v>0.0975609756097561</v>
      </c>
      <c r="L85" s="2">
        <f t="shared" si="22"/>
        <v>0.9024390243902439</v>
      </c>
    </row>
    <row r="86" spans="1:12" ht="12.75">
      <c r="A86" s="3">
        <f ca="1" t="shared" si="13"/>
        <v>0.3928998332339688</v>
      </c>
      <c r="B86" t="str">
        <f t="shared" si="14"/>
        <v>R</v>
      </c>
      <c r="C86" s="7">
        <f t="shared" si="15"/>
        <v>2.6</v>
      </c>
      <c r="D86">
        <f t="shared" si="16"/>
        <v>6.55</v>
      </c>
      <c r="E86">
        <f t="shared" si="17"/>
        <v>1.6</v>
      </c>
      <c r="F86">
        <f t="shared" si="18"/>
        <v>7.55</v>
      </c>
      <c r="G86" s="16" t="str">
        <f t="shared" si="19"/>
        <v>B</v>
      </c>
      <c r="H86">
        <f t="shared" si="20"/>
        <v>4</v>
      </c>
      <c r="I86">
        <f t="shared" si="21"/>
        <v>38</v>
      </c>
      <c r="J86">
        <f t="shared" si="12"/>
        <v>42</v>
      </c>
      <c r="K86" s="2">
        <f t="shared" si="22"/>
        <v>0.09523809523809523</v>
      </c>
      <c r="L86" s="2">
        <f t="shared" si="22"/>
        <v>0.9047619047619048</v>
      </c>
    </row>
    <row r="87" spans="1:12" ht="12.75">
      <c r="A87" s="3">
        <f ca="1" t="shared" si="13"/>
        <v>0.8805891908077683</v>
      </c>
      <c r="B87" t="str">
        <f t="shared" si="14"/>
        <v>S</v>
      </c>
      <c r="C87" s="7">
        <f t="shared" si="15"/>
        <v>2.6</v>
      </c>
      <c r="D87">
        <f t="shared" si="16"/>
        <v>6.7</v>
      </c>
      <c r="E87">
        <f t="shared" si="17"/>
        <v>1.6</v>
      </c>
      <c r="F87">
        <f t="shared" si="18"/>
        <v>7.7</v>
      </c>
      <c r="G87" s="16" t="str">
        <f t="shared" si="19"/>
        <v>B</v>
      </c>
      <c r="H87">
        <f t="shared" si="20"/>
        <v>4</v>
      </c>
      <c r="I87">
        <f t="shared" si="21"/>
        <v>39</v>
      </c>
      <c r="J87">
        <f t="shared" si="12"/>
        <v>43</v>
      </c>
      <c r="K87" s="2">
        <f t="shared" si="22"/>
        <v>0.09302325581395349</v>
      </c>
      <c r="L87" s="2">
        <f t="shared" si="22"/>
        <v>0.9069767441860465</v>
      </c>
    </row>
    <row r="88" spans="1:12" ht="12.75">
      <c r="A88" s="3">
        <f ca="1" t="shared" si="13"/>
        <v>0.4777699230944563</v>
      </c>
      <c r="B88" t="str">
        <f t="shared" si="14"/>
        <v>R</v>
      </c>
      <c r="C88" s="7">
        <f t="shared" si="15"/>
        <v>2.6</v>
      </c>
      <c r="D88">
        <f t="shared" si="16"/>
        <v>6.85</v>
      </c>
      <c r="E88">
        <f t="shared" si="17"/>
        <v>1.6</v>
      </c>
      <c r="F88">
        <f t="shared" si="18"/>
        <v>7.85</v>
      </c>
      <c r="G88" s="16" t="str">
        <f t="shared" si="19"/>
        <v>B</v>
      </c>
      <c r="H88">
        <f t="shared" si="20"/>
        <v>4</v>
      </c>
      <c r="I88">
        <f t="shared" si="21"/>
        <v>40</v>
      </c>
      <c r="J88">
        <f t="shared" si="12"/>
        <v>44</v>
      </c>
      <c r="K88" s="2">
        <f t="shared" si="22"/>
        <v>0.09090909090909091</v>
      </c>
      <c r="L88" s="2">
        <f t="shared" si="22"/>
        <v>0.9090909090909091</v>
      </c>
    </row>
    <row r="89" spans="1:12" ht="12.75">
      <c r="A89" s="3">
        <f ca="1" t="shared" si="13"/>
        <v>0.38974171065547125</v>
      </c>
      <c r="B89" t="str">
        <f t="shared" si="14"/>
        <v>R</v>
      </c>
      <c r="C89" s="7">
        <f t="shared" si="15"/>
        <v>2.6</v>
      </c>
      <c r="D89">
        <f t="shared" si="16"/>
        <v>7</v>
      </c>
      <c r="E89">
        <f t="shared" si="17"/>
        <v>1.6</v>
      </c>
      <c r="F89">
        <f t="shared" si="18"/>
        <v>8</v>
      </c>
      <c r="G89" s="16" t="str">
        <f t="shared" si="19"/>
        <v>B</v>
      </c>
      <c r="H89">
        <f t="shared" si="20"/>
        <v>4</v>
      </c>
      <c r="I89">
        <f t="shared" si="21"/>
        <v>41</v>
      </c>
      <c r="J89">
        <f t="shared" si="12"/>
        <v>45</v>
      </c>
      <c r="K89" s="2">
        <f t="shared" si="22"/>
        <v>0.08888888888888889</v>
      </c>
      <c r="L89" s="2">
        <f t="shared" si="22"/>
        <v>0.9111111111111111</v>
      </c>
    </row>
    <row r="90" spans="1:12" ht="12.75">
      <c r="A90" s="3">
        <f ca="1" t="shared" si="13"/>
        <v>0.864667347383147</v>
      </c>
      <c r="B90" t="str">
        <f t="shared" si="14"/>
        <v>S</v>
      </c>
      <c r="C90" s="7">
        <f t="shared" si="15"/>
        <v>2.6</v>
      </c>
      <c r="D90">
        <f t="shared" si="16"/>
        <v>7.1499999999999995</v>
      </c>
      <c r="E90">
        <f t="shared" si="17"/>
        <v>1.6</v>
      </c>
      <c r="F90">
        <f t="shared" si="18"/>
        <v>8.149999999999999</v>
      </c>
      <c r="G90" s="16" t="str">
        <f t="shared" si="19"/>
        <v>B</v>
      </c>
      <c r="H90">
        <f t="shared" si="20"/>
        <v>4</v>
      </c>
      <c r="I90">
        <f t="shared" si="21"/>
        <v>42</v>
      </c>
      <c r="J90">
        <f t="shared" si="12"/>
        <v>46</v>
      </c>
      <c r="K90" s="2">
        <f t="shared" si="22"/>
        <v>0.08695652173913043</v>
      </c>
      <c r="L90" s="2">
        <f t="shared" si="22"/>
        <v>0.9130434782608695</v>
      </c>
    </row>
    <row r="91" spans="1:12" ht="12.75">
      <c r="A91" s="3">
        <f ca="1" t="shared" si="13"/>
        <v>0.10934564988747297</v>
      </c>
      <c r="B91" t="str">
        <f t="shared" si="14"/>
        <v>R</v>
      </c>
      <c r="C91" s="7">
        <f t="shared" si="15"/>
        <v>2.6</v>
      </c>
      <c r="D91">
        <f t="shared" si="16"/>
        <v>7.3</v>
      </c>
      <c r="E91">
        <f t="shared" si="17"/>
        <v>1.6</v>
      </c>
      <c r="F91">
        <f t="shared" si="18"/>
        <v>8.3</v>
      </c>
      <c r="G91" s="16" t="str">
        <f t="shared" si="19"/>
        <v>B</v>
      </c>
      <c r="H91">
        <f t="shared" si="20"/>
        <v>4</v>
      </c>
      <c r="I91">
        <f t="shared" si="21"/>
        <v>43</v>
      </c>
      <c r="J91">
        <f t="shared" si="12"/>
        <v>47</v>
      </c>
      <c r="K91" s="2">
        <f t="shared" si="22"/>
        <v>0.0851063829787234</v>
      </c>
      <c r="L91" s="2">
        <f t="shared" si="22"/>
        <v>0.9148936170212766</v>
      </c>
    </row>
    <row r="92" spans="1:12" ht="12.75">
      <c r="A92" s="3">
        <f ca="1" t="shared" si="13"/>
        <v>0.09495454487205279</v>
      </c>
      <c r="B92" t="str">
        <f t="shared" si="14"/>
        <v>R</v>
      </c>
      <c r="C92" s="7">
        <f t="shared" si="15"/>
        <v>2.6</v>
      </c>
      <c r="D92">
        <f t="shared" si="16"/>
        <v>7.45</v>
      </c>
      <c r="E92">
        <f t="shared" si="17"/>
        <v>1.6</v>
      </c>
      <c r="F92">
        <f t="shared" si="18"/>
        <v>8.45</v>
      </c>
      <c r="G92" s="16" t="str">
        <f t="shared" si="19"/>
        <v>B</v>
      </c>
      <c r="H92">
        <f t="shared" si="20"/>
        <v>4</v>
      </c>
      <c r="I92">
        <f t="shared" si="21"/>
        <v>44</v>
      </c>
      <c r="J92">
        <f t="shared" si="12"/>
        <v>48</v>
      </c>
      <c r="K92" s="2">
        <f t="shared" si="22"/>
        <v>0.08333333333333333</v>
      </c>
      <c r="L92" s="2">
        <f t="shared" si="22"/>
        <v>0.9166666666666666</v>
      </c>
    </row>
    <row r="93" spans="1:12" ht="12.75">
      <c r="A93" s="3">
        <f ca="1" t="shared" si="13"/>
        <v>0.7599121884304623</v>
      </c>
      <c r="B93" t="str">
        <f t="shared" si="14"/>
        <v>S</v>
      </c>
      <c r="C93" s="7">
        <f t="shared" si="15"/>
        <v>2.6</v>
      </c>
      <c r="D93">
        <f t="shared" si="16"/>
        <v>7.6</v>
      </c>
      <c r="E93">
        <f t="shared" si="17"/>
        <v>1.6</v>
      </c>
      <c r="F93">
        <f t="shared" si="18"/>
        <v>8.6</v>
      </c>
      <c r="G93" s="16" t="str">
        <f t="shared" si="19"/>
        <v>B</v>
      </c>
      <c r="H93">
        <f t="shared" si="20"/>
        <v>4</v>
      </c>
      <c r="I93">
        <f t="shared" si="21"/>
        <v>45</v>
      </c>
      <c r="J93">
        <f t="shared" si="12"/>
        <v>49</v>
      </c>
      <c r="K93" s="2">
        <f t="shared" si="22"/>
        <v>0.08163265306122448</v>
      </c>
      <c r="L93" s="2">
        <f t="shared" si="22"/>
        <v>0.9183673469387755</v>
      </c>
    </row>
    <row r="94" spans="1:12" ht="12.75">
      <c r="A94" s="3">
        <f ca="1" t="shared" si="13"/>
        <v>0.3089295755698913</v>
      </c>
      <c r="B94" t="str">
        <f t="shared" si="14"/>
        <v>R</v>
      </c>
      <c r="C94" s="7">
        <f t="shared" si="15"/>
        <v>2.6</v>
      </c>
      <c r="D94">
        <f t="shared" si="16"/>
        <v>7.75</v>
      </c>
      <c r="E94">
        <f t="shared" si="17"/>
        <v>1.6</v>
      </c>
      <c r="F94">
        <f t="shared" si="18"/>
        <v>8.75</v>
      </c>
      <c r="G94" s="16" t="str">
        <f t="shared" si="19"/>
        <v>B</v>
      </c>
      <c r="H94">
        <f t="shared" si="20"/>
        <v>4</v>
      </c>
      <c r="I94">
        <f t="shared" si="21"/>
        <v>46</v>
      </c>
      <c r="J94">
        <f t="shared" si="12"/>
        <v>50</v>
      </c>
      <c r="K94" s="2">
        <f t="shared" si="22"/>
        <v>0.08</v>
      </c>
      <c r="L94" s="2">
        <f t="shared" si="22"/>
        <v>0.92</v>
      </c>
    </row>
    <row r="95" spans="1:12" ht="12.75">
      <c r="A95" s="3">
        <f ca="1" t="shared" si="13"/>
        <v>0.20868867190256424</v>
      </c>
      <c r="B95" t="str">
        <f t="shared" si="14"/>
        <v>R</v>
      </c>
      <c r="C95" s="7">
        <f t="shared" si="15"/>
        <v>2.6</v>
      </c>
      <c r="D95">
        <f t="shared" si="16"/>
        <v>7.8999999999999995</v>
      </c>
      <c r="E95">
        <f t="shared" si="17"/>
        <v>1.6</v>
      </c>
      <c r="F95">
        <f t="shared" si="18"/>
        <v>8.899999999999999</v>
      </c>
      <c r="G95" s="16" t="str">
        <f t="shared" si="19"/>
        <v>B</v>
      </c>
      <c r="H95">
        <f t="shared" si="20"/>
        <v>4</v>
      </c>
      <c r="I95">
        <f t="shared" si="21"/>
        <v>47</v>
      </c>
      <c r="J95">
        <f t="shared" si="12"/>
        <v>51</v>
      </c>
      <c r="K95" s="2">
        <f t="shared" si="22"/>
        <v>0.0784313725490196</v>
      </c>
      <c r="L95" s="2">
        <f t="shared" si="22"/>
        <v>0.9215686274509803</v>
      </c>
    </row>
    <row r="96" spans="1:12" ht="12.75">
      <c r="A96" s="3">
        <f ca="1" t="shared" si="13"/>
        <v>0.7427737550833626</v>
      </c>
      <c r="B96" t="str">
        <f t="shared" si="14"/>
        <v>S</v>
      </c>
      <c r="C96" s="7">
        <f t="shared" si="15"/>
        <v>2.6</v>
      </c>
      <c r="D96">
        <f t="shared" si="16"/>
        <v>8.05</v>
      </c>
      <c r="E96">
        <f t="shared" si="17"/>
        <v>1.6</v>
      </c>
      <c r="F96">
        <f t="shared" si="18"/>
        <v>9.05</v>
      </c>
      <c r="G96" s="16" t="str">
        <f t="shared" si="19"/>
        <v>B</v>
      </c>
      <c r="H96">
        <f t="shared" si="20"/>
        <v>4</v>
      </c>
      <c r="I96">
        <f t="shared" si="21"/>
        <v>48</v>
      </c>
      <c r="J96">
        <f t="shared" si="12"/>
        <v>52</v>
      </c>
      <c r="K96" s="2">
        <f t="shared" si="22"/>
        <v>0.07692307692307693</v>
      </c>
      <c r="L96" s="2">
        <f t="shared" si="22"/>
        <v>0.9230769230769231</v>
      </c>
    </row>
    <row r="97" spans="1:12" ht="12.75">
      <c r="A97" s="3">
        <f ca="1" t="shared" si="13"/>
        <v>0.9923756737043732</v>
      </c>
      <c r="B97" t="str">
        <f t="shared" si="14"/>
        <v>S</v>
      </c>
      <c r="C97" s="7">
        <f t="shared" si="15"/>
        <v>2.6</v>
      </c>
      <c r="D97">
        <f t="shared" si="16"/>
        <v>8.2</v>
      </c>
      <c r="E97">
        <f t="shared" si="17"/>
        <v>1.6</v>
      </c>
      <c r="F97">
        <f t="shared" si="18"/>
        <v>9.2</v>
      </c>
      <c r="G97" s="16" t="str">
        <f t="shared" si="19"/>
        <v>B</v>
      </c>
      <c r="H97">
        <f t="shared" si="20"/>
        <v>4</v>
      </c>
      <c r="I97">
        <f t="shared" si="21"/>
        <v>49</v>
      </c>
      <c r="J97">
        <f t="shared" si="12"/>
        <v>53</v>
      </c>
      <c r="K97" s="2">
        <f t="shared" si="22"/>
        <v>0.07547169811320754</v>
      </c>
      <c r="L97" s="2">
        <f t="shared" si="22"/>
        <v>0.9245283018867925</v>
      </c>
    </row>
    <row r="98" spans="1:12" ht="12.75">
      <c r="A98" s="3">
        <f ca="1" t="shared" si="13"/>
        <v>0.3328184506499383</v>
      </c>
      <c r="B98" t="str">
        <f t="shared" si="14"/>
        <v>R</v>
      </c>
      <c r="C98" s="7">
        <f t="shared" si="15"/>
        <v>2.6</v>
      </c>
      <c r="D98">
        <f t="shared" si="16"/>
        <v>8.35</v>
      </c>
      <c r="E98">
        <f t="shared" si="17"/>
        <v>1.6</v>
      </c>
      <c r="F98">
        <f t="shared" si="18"/>
        <v>9.35</v>
      </c>
      <c r="G98" s="16" t="str">
        <f t="shared" si="19"/>
        <v>B</v>
      </c>
      <c r="H98">
        <f t="shared" si="20"/>
        <v>4</v>
      </c>
      <c r="I98">
        <f t="shared" si="21"/>
        <v>50</v>
      </c>
      <c r="J98">
        <f t="shared" si="12"/>
        <v>54</v>
      </c>
      <c r="K98" s="2">
        <f t="shared" si="22"/>
        <v>0.07407407407407407</v>
      </c>
      <c r="L98" s="2">
        <f t="shared" si="22"/>
        <v>0.9259259259259259</v>
      </c>
    </row>
    <row r="99" spans="1:12" ht="12.75">
      <c r="A99" s="3">
        <f ca="1" t="shared" si="13"/>
        <v>0.8213308330441578</v>
      </c>
      <c r="B99" t="str">
        <f t="shared" si="14"/>
        <v>S</v>
      </c>
      <c r="C99" s="7">
        <f t="shared" si="15"/>
        <v>2.6</v>
      </c>
      <c r="D99">
        <f t="shared" si="16"/>
        <v>8.5</v>
      </c>
      <c r="E99">
        <f t="shared" si="17"/>
        <v>1.6</v>
      </c>
      <c r="F99">
        <f t="shared" si="18"/>
        <v>9.5</v>
      </c>
      <c r="G99" s="16" t="str">
        <f t="shared" si="19"/>
        <v>B</v>
      </c>
      <c r="H99">
        <f t="shared" si="20"/>
        <v>4</v>
      </c>
      <c r="I99">
        <f t="shared" si="21"/>
        <v>51</v>
      </c>
      <c r="J99">
        <f t="shared" si="12"/>
        <v>55</v>
      </c>
      <c r="K99" s="2">
        <f t="shared" si="22"/>
        <v>0.07272727272727272</v>
      </c>
      <c r="L99" s="2">
        <f t="shared" si="22"/>
        <v>0.9272727272727272</v>
      </c>
    </row>
    <row r="100" spans="1:12" ht="12.75">
      <c r="A100" s="3">
        <f ca="1" t="shared" si="13"/>
        <v>0.5014383266734512</v>
      </c>
      <c r="B100" t="str">
        <f t="shared" si="14"/>
        <v>S</v>
      </c>
      <c r="C100" s="7">
        <f t="shared" si="15"/>
        <v>2.6</v>
      </c>
      <c r="D100">
        <f t="shared" si="16"/>
        <v>8.649999999999999</v>
      </c>
      <c r="E100">
        <f t="shared" si="17"/>
        <v>1.6</v>
      </c>
      <c r="F100">
        <f t="shared" si="18"/>
        <v>9.649999999999999</v>
      </c>
      <c r="G100" s="16" t="str">
        <f t="shared" si="19"/>
        <v>B</v>
      </c>
      <c r="H100">
        <f t="shared" si="20"/>
        <v>4</v>
      </c>
      <c r="I100">
        <f t="shared" si="21"/>
        <v>52</v>
      </c>
      <c r="J100">
        <f t="shared" si="12"/>
        <v>56</v>
      </c>
      <c r="K100" s="2">
        <f t="shared" si="22"/>
        <v>0.07142857142857142</v>
      </c>
      <c r="L100" s="2">
        <f t="shared" si="22"/>
        <v>0.9285714285714286</v>
      </c>
    </row>
    <row r="101" spans="1:12" ht="12.75">
      <c r="A101" s="3">
        <f ca="1" t="shared" si="13"/>
        <v>0.8371332599645029</v>
      </c>
      <c r="B101" t="str">
        <f t="shared" si="14"/>
        <v>S</v>
      </c>
      <c r="C101" s="7">
        <f t="shared" si="15"/>
        <v>2.6</v>
      </c>
      <c r="D101">
        <f t="shared" si="16"/>
        <v>8.8</v>
      </c>
      <c r="E101">
        <f t="shared" si="17"/>
        <v>1.6</v>
      </c>
      <c r="F101">
        <f t="shared" si="18"/>
        <v>9.8</v>
      </c>
      <c r="G101" s="16" t="str">
        <f t="shared" si="19"/>
        <v>B</v>
      </c>
      <c r="H101">
        <f t="shared" si="20"/>
        <v>4</v>
      </c>
      <c r="I101">
        <f t="shared" si="21"/>
        <v>53</v>
      </c>
      <c r="J101">
        <f t="shared" si="12"/>
        <v>57</v>
      </c>
      <c r="K101" s="2">
        <f t="shared" si="22"/>
        <v>0.07017543859649122</v>
      </c>
      <c r="L101" s="2">
        <f t="shared" si="22"/>
        <v>0.9298245614035088</v>
      </c>
    </row>
    <row r="102" spans="1:12" ht="12.75">
      <c r="A102" s="3">
        <f ca="1" t="shared" si="13"/>
        <v>0.6970731113833608</v>
      </c>
      <c r="B102" t="str">
        <f t="shared" si="14"/>
        <v>S</v>
      </c>
      <c r="C102" s="7">
        <f t="shared" si="15"/>
        <v>2.6</v>
      </c>
      <c r="D102">
        <f t="shared" si="16"/>
        <v>8.95</v>
      </c>
      <c r="E102">
        <f t="shared" si="17"/>
        <v>1.6</v>
      </c>
      <c r="F102">
        <f t="shared" si="18"/>
        <v>9.95</v>
      </c>
      <c r="G102" s="16" t="str">
        <f t="shared" si="19"/>
        <v>B</v>
      </c>
      <c r="H102">
        <f t="shared" si="20"/>
        <v>4</v>
      </c>
      <c r="I102">
        <f t="shared" si="21"/>
        <v>54</v>
      </c>
      <c r="J102">
        <f t="shared" si="12"/>
        <v>58</v>
      </c>
      <c r="K102" s="2">
        <f t="shared" si="22"/>
        <v>0.06896551724137931</v>
      </c>
      <c r="L102" s="2">
        <f t="shared" si="22"/>
        <v>0.9310344827586207</v>
      </c>
    </row>
    <row r="103" spans="1:12" ht="12.75">
      <c r="A103" s="3">
        <f ca="1" t="shared" si="13"/>
        <v>0.16635389598650363</v>
      </c>
      <c r="B103" t="str">
        <f t="shared" si="14"/>
        <v>R</v>
      </c>
      <c r="C103" s="7">
        <f t="shared" si="15"/>
        <v>2.6</v>
      </c>
      <c r="D103">
        <f t="shared" si="16"/>
        <v>9.1</v>
      </c>
      <c r="E103">
        <f t="shared" si="17"/>
        <v>1.6</v>
      </c>
      <c r="F103">
        <f t="shared" si="18"/>
        <v>10.1</v>
      </c>
      <c r="G103" s="16" t="str">
        <f t="shared" si="19"/>
        <v>B</v>
      </c>
      <c r="H103">
        <f t="shared" si="20"/>
        <v>4</v>
      </c>
      <c r="I103">
        <f t="shared" si="21"/>
        <v>55</v>
      </c>
      <c r="J103">
        <f t="shared" si="12"/>
        <v>59</v>
      </c>
      <c r="K103" s="2">
        <f t="shared" si="22"/>
        <v>0.06779661016949153</v>
      </c>
      <c r="L103" s="2">
        <f t="shared" si="22"/>
        <v>0.9322033898305084</v>
      </c>
    </row>
    <row r="104" spans="1:12" ht="12.75">
      <c r="A104" s="3">
        <f ca="1" t="shared" si="13"/>
        <v>0.9729394834521372</v>
      </c>
      <c r="B104" t="str">
        <f t="shared" si="14"/>
        <v>S</v>
      </c>
      <c r="C104" s="7">
        <f t="shared" si="15"/>
        <v>2.6</v>
      </c>
      <c r="D104">
        <f t="shared" si="16"/>
        <v>9.25</v>
      </c>
      <c r="E104">
        <f t="shared" si="17"/>
        <v>1.6</v>
      </c>
      <c r="F104">
        <f t="shared" si="18"/>
        <v>10.25</v>
      </c>
      <c r="G104" s="16" t="str">
        <f t="shared" si="19"/>
        <v>B</v>
      </c>
      <c r="H104">
        <f t="shared" si="20"/>
        <v>4</v>
      </c>
      <c r="I104">
        <f t="shared" si="21"/>
        <v>56</v>
      </c>
      <c r="J104">
        <f t="shared" si="12"/>
        <v>60</v>
      </c>
      <c r="K104" s="2">
        <f t="shared" si="22"/>
        <v>0.06666666666666667</v>
      </c>
      <c r="L104" s="2">
        <f t="shared" si="22"/>
        <v>0.9333333333333333</v>
      </c>
    </row>
    <row r="105" spans="1:12" ht="12.75">
      <c r="A105" s="3">
        <f ca="1" t="shared" si="13"/>
        <v>0.44999398344043584</v>
      </c>
      <c r="B105" t="str">
        <f t="shared" si="14"/>
        <v>R</v>
      </c>
      <c r="C105" s="7">
        <f t="shared" si="15"/>
        <v>2.6</v>
      </c>
      <c r="D105">
        <f t="shared" si="16"/>
        <v>9.4</v>
      </c>
      <c r="E105">
        <f t="shared" si="17"/>
        <v>1.6</v>
      </c>
      <c r="F105">
        <f t="shared" si="18"/>
        <v>10.4</v>
      </c>
      <c r="G105" s="16" t="str">
        <f t="shared" si="19"/>
        <v>B</v>
      </c>
      <c r="H105">
        <f t="shared" si="20"/>
        <v>4</v>
      </c>
      <c r="I105">
        <f t="shared" si="21"/>
        <v>57</v>
      </c>
      <c r="J105">
        <f t="shared" si="12"/>
        <v>61</v>
      </c>
      <c r="K105" s="2">
        <f aca="true" t="shared" si="23" ref="K105:L124">+H105/$J105</f>
        <v>0.06557377049180328</v>
      </c>
      <c r="L105" s="2">
        <f t="shared" si="23"/>
        <v>0.9344262295081968</v>
      </c>
    </row>
    <row r="106" spans="1:12" ht="12.75">
      <c r="A106" s="3">
        <f ca="1" t="shared" si="13"/>
        <v>0.6022383685203749</v>
      </c>
      <c r="B106" t="str">
        <f t="shared" si="14"/>
        <v>S</v>
      </c>
      <c r="C106" s="7">
        <f t="shared" si="15"/>
        <v>2.6</v>
      </c>
      <c r="D106">
        <f t="shared" si="16"/>
        <v>9.549999999999999</v>
      </c>
      <c r="E106">
        <f t="shared" si="17"/>
        <v>1.6</v>
      </c>
      <c r="F106">
        <f t="shared" si="18"/>
        <v>10.549999999999999</v>
      </c>
      <c r="G106" s="16" t="str">
        <f t="shared" si="19"/>
        <v>B</v>
      </c>
      <c r="H106">
        <f t="shared" si="20"/>
        <v>4</v>
      </c>
      <c r="I106">
        <f t="shared" si="21"/>
        <v>58</v>
      </c>
      <c r="J106">
        <f t="shared" si="12"/>
        <v>62</v>
      </c>
      <c r="K106" s="2">
        <f t="shared" si="23"/>
        <v>0.06451612903225806</v>
      </c>
      <c r="L106" s="2">
        <f t="shared" si="23"/>
        <v>0.9354838709677419</v>
      </c>
    </row>
    <row r="107" spans="1:12" ht="12.75">
      <c r="A107" s="3">
        <f ca="1" t="shared" si="13"/>
        <v>0.794344238602207</v>
      </c>
      <c r="B107" t="str">
        <f t="shared" si="14"/>
        <v>S</v>
      </c>
      <c r="C107" s="7">
        <f t="shared" si="15"/>
        <v>2.6</v>
      </c>
      <c r="D107">
        <f t="shared" si="16"/>
        <v>9.7</v>
      </c>
      <c r="E107">
        <f t="shared" si="17"/>
        <v>1.6</v>
      </c>
      <c r="F107">
        <f t="shared" si="18"/>
        <v>10.7</v>
      </c>
      <c r="G107" s="16" t="str">
        <f t="shared" si="19"/>
        <v>B</v>
      </c>
      <c r="H107">
        <f t="shared" si="20"/>
        <v>4</v>
      </c>
      <c r="I107">
        <f t="shared" si="21"/>
        <v>59</v>
      </c>
      <c r="J107">
        <f t="shared" si="12"/>
        <v>63</v>
      </c>
      <c r="K107" s="2">
        <f t="shared" si="23"/>
        <v>0.06349206349206349</v>
      </c>
      <c r="L107" s="2">
        <f t="shared" si="23"/>
        <v>0.9365079365079365</v>
      </c>
    </row>
    <row r="108" spans="1:12" ht="12.75">
      <c r="A108" s="3">
        <f ca="1" t="shared" si="13"/>
        <v>0.46609431227534515</v>
      </c>
      <c r="B108" t="str">
        <f t="shared" si="14"/>
        <v>R</v>
      </c>
      <c r="C108" s="7">
        <f t="shared" si="15"/>
        <v>2.6</v>
      </c>
      <c r="D108">
        <f t="shared" si="16"/>
        <v>9.85</v>
      </c>
      <c r="E108">
        <f t="shared" si="17"/>
        <v>1.6</v>
      </c>
      <c r="F108">
        <f t="shared" si="18"/>
        <v>10.85</v>
      </c>
      <c r="G108" s="16" t="str">
        <f t="shared" si="19"/>
        <v>B</v>
      </c>
      <c r="H108">
        <f t="shared" si="20"/>
        <v>4</v>
      </c>
      <c r="I108">
        <f t="shared" si="21"/>
        <v>60</v>
      </c>
      <c r="J108">
        <f aca="true" t="shared" si="24" ref="J108:J144">+H108+I108</f>
        <v>64</v>
      </c>
      <c r="K108" s="2">
        <f t="shared" si="23"/>
        <v>0.0625</v>
      </c>
      <c r="L108" s="2">
        <f t="shared" si="23"/>
        <v>0.9375</v>
      </c>
    </row>
    <row r="109" spans="1:12" ht="12.75">
      <c r="A109" s="3">
        <f aca="true" ca="1" t="shared" si="25" ref="A109:A144">RAND()</f>
        <v>0.7235678561646637</v>
      </c>
      <c r="B109" t="str">
        <f aca="true" t="shared" si="26" ref="B109:B144">IF(A109&lt;0.5,"R","S")</f>
        <v>S</v>
      </c>
      <c r="C109" s="7">
        <f aca="true" t="shared" si="27" ref="C109:C144">aR+r_*H108</f>
        <v>2.6</v>
      </c>
      <c r="D109">
        <f aca="true" t="shared" si="28" ref="D109:D144">bR+r_*I108</f>
        <v>10</v>
      </c>
      <c r="E109">
        <f aca="true" t="shared" si="29" ref="E109:E144">aS+s*H108</f>
        <v>1.6</v>
      </c>
      <c r="F109">
        <f aca="true" t="shared" si="30" ref="F109:F144">bS+s*I108</f>
        <v>11</v>
      </c>
      <c r="G109" s="16" t="str">
        <f aca="true" t="shared" si="31" ref="G109:G144">IF(B109="R",IF(C109&gt;D109,"A","B"),IF(E109&gt;F109,"A","B"))</f>
        <v>B</v>
      </c>
      <c r="H109">
        <f aca="true" t="shared" si="32" ref="H109:H144">H108+IF($G109="A",1,0)</f>
        <v>4</v>
      </c>
      <c r="I109">
        <f aca="true" t="shared" si="33" ref="I109:I144">I108+IF($G109="B",1,0)</f>
        <v>61</v>
      </c>
      <c r="J109">
        <f t="shared" si="24"/>
        <v>65</v>
      </c>
      <c r="K109" s="2">
        <f t="shared" si="23"/>
        <v>0.06153846153846154</v>
      </c>
      <c r="L109" s="2">
        <f t="shared" si="23"/>
        <v>0.9384615384615385</v>
      </c>
    </row>
    <row r="110" spans="1:12" ht="12.75">
      <c r="A110" s="3">
        <f ca="1" t="shared" si="25"/>
        <v>0.37124239316199237</v>
      </c>
      <c r="B110" t="str">
        <f t="shared" si="26"/>
        <v>R</v>
      </c>
      <c r="C110" s="7">
        <f t="shared" si="27"/>
        <v>2.6</v>
      </c>
      <c r="D110">
        <f t="shared" si="28"/>
        <v>10.15</v>
      </c>
      <c r="E110">
        <f t="shared" si="29"/>
        <v>1.6</v>
      </c>
      <c r="F110">
        <f t="shared" si="30"/>
        <v>11.15</v>
      </c>
      <c r="G110" s="16" t="str">
        <f t="shared" si="31"/>
        <v>B</v>
      </c>
      <c r="H110">
        <f t="shared" si="32"/>
        <v>4</v>
      </c>
      <c r="I110">
        <f t="shared" si="33"/>
        <v>62</v>
      </c>
      <c r="J110">
        <f t="shared" si="24"/>
        <v>66</v>
      </c>
      <c r="K110" s="2">
        <f t="shared" si="23"/>
        <v>0.06060606060606061</v>
      </c>
      <c r="L110" s="2">
        <f t="shared" si="23"/>
        <v>0.9393939393939394</v>
      </c>
    </row>
    <row r="111" spans="1:12" ht="12.75">
      <c r="A111" s="3">
        <f ca="1" t="shared" si="25"/>
        <v>0.18287024392702733</v>
      </c>
      <c r="B111" t="str">
        <f t="shared" si="26"/>
        <v>R</v>
      </c>
      <c r="C111" s="7">
        <f t="shared" si="27"/>
        <v>2.6</v>
      </c>
      <c r="D111">
        <f t="shared" si="28"/>
        <v>10.299999999999999</v>
      </c>
      <c r="E111">
        <f t="shared" si="29"/>
        <v>1.6</v>
      </c>
      <c r="F111">
        <f t="shared" si="30"/>
        <v>11.299999999999999</v>
      </c>
      <c r="G111" s="16" t="str">
        <f t="shared" si="31"/>
        <v>B</v>
      </c>
      <c r="H111">
        <f t="shared" si="32"/>
        <v>4</v>
      </c>
      <c r="I111">
        <f t="shared" si="33"/>
        <v>63</v>
      </c>
      <c r="J111">
        <f t="shared" si="24"/>
        <v>67</v>
      </c>
      <c r="K111" s="2">
        <f t="shared" si="23"/>
        <v>0.05970149253731343</v>
      </c>
      <c r="L111" s="2">
        <f t="shared" si="23"/>
        <v>0.9402985074626866</v>
      </c>
    </row>
    <row r="112" spans="1:12" ht="12.75">
      <c r="A112" s="3">
        <f ca="1" t="shared" si="25"/>
        <v>0.17999260733540723</v>
      </c>
      <c r="B112" t="str">
        <f t="shared" si="26"/>
        <v>R</v>
      </c>
      <c r="C112" s="7">
        <f t="shared" si="27"/>
        <v>2.6</v>
      </c>
      <c r="D112">
        <f t="shared" si="28"/>
        <v>10.45</v>
      </c>
      <c r="E112">
        <f t="shared" si="29"/>
        <v>1.6</v>
      </c>
      <c r="F112">
        <f t="shared" si="30"/>
        <v>11.45</v>
      </c>
      <c r="G112" s="16" t="str">
        <f t="shared" si="31"/>
        <v>B</v>
      </c>
      <c r="H112">
        <f t="shared" si="32"/>
        <v>4</v>
      </c>
      <c r="I112">
        <f t="shared" si="33"/>
        <v>64</v>
      </c>
      <c r="J112">
        <f t="shared" si="24"/>
        <v>68</v>
      </c>
      <c r="K112" s="2">
        <f t="shared" si="23"/>
        <v>0.058823529411764705</v>
      </c>
      <c r="L112" s="2">
        <f t="shared" si="23"/>
        <v>0.9411764705882353</v>
      </c>
    </row>
    <row r="113" spans="1:12" ht="12.75">
      <c r="A113" s="3">
        <f ca="1" t="shared" si="25"/>
        <v>0.9187236410343758</v>
      </c>
      <c r="B113" t="str">
        <f t="shared" si="26"/>
        <v>S</v>
      </c>
      <c r="C113" s="7">
        <f t="shared" si="27"/>
        <v>2.6</v>
      </c>
      <c r="D113">
        <f t="shared" si="28"/>
        <v>10.6</v>
      </c>
      <c r="E113">
        <f t="shared" si="29"/>
        <v>1.6</v>
      </c>
      <c r="F113">
        <f t="shared" si="30"/>
        <v>11.6</v>
      </c>
      <c r="G113" s="16" t="str">
        <f t="shared" si="31"/>
        <v>B</v>
      </c>
      <c r="H113">
        <f t="shared" si="32"/>
        <v>4</v>
      </c>
      <c r="I113">
        <f t="shared" si="33"/>
        <v>65</v>
      </c>
      <c r="J113">
        <f t="shared" si="24"/>
        <v>69</v>
      </c>
      <c r="K113" s="2">
        <f t="shared" si="23"/>
        <v>0.057971014492753624</v>
      </c>
      <c r="L113" s="2">
        <f t="shared" si="23"/>
        <v>0.9420289855072463</v>
      </c>
    </row>
    <row r="114" spans="1:12" ht="12.75">
      <c r="A114" s="3">
        <f ca="1" t="shared" si="25"/>
        <v>0.9962055986052292</v>
      </c>
      <c r="B114" t="str">
        <f t="shared" si="26"/>
        <v>S</v>
      </c>
      <c r="C114" s="7">
        <f t="shared" si="27"/>
        <v>2.6</v>
      </c>
      <c r="D114">
        <f t="shared" si="28"/>
        <v>10.75</v>
      </c>
      <c r="E114">
        <f t="shared" si="29"/>
        <v>1.6</v>
      </c>
      <c r="F114">
        <f t="shared" si="30"/>
        <v>11.75</v>
      </c>
      <c r="G114" s="16" t="str">
        <f t="shared" si="31"/>
        <v>B</v>
      </c>
      <c r="H114">
        <f t="shared" si="32"/>
        <v>4</v>
      </c>
      <c r="I114">
        <f t="shared" si="33"/>
        <v>66</v>
      </c>
      <c r="J114">
        <f t="shared" si="24"/>
        <v>70</v>
      </c>
      <c r="K114" s="2">
        <f t="shared" si="23"/>
        <v>0.05714285714285714</v>
      </c>
      <c r="L114" s="2">
        <f t="shared" si="23"/>
        <v>0.9428571428571428</v>
      </c>
    </row>
    <row r="115" spans="1:12" ht="12.75">
      <c r="A115" s="3">
        <f ca="1" t="shared" si="25"/>
        <v>0.9465109019565716</v>
      </c>
      <c r="B115" t="str">
        <f t="shared" si="26"/>
        <v>S</v>
      </c>
      <c r="C115" s="7">
        <f t="shared" si="27"/>
        <v>2.6</v>
      </c>
      <c r="D115">
        <f t="shared" si="28"/>
        <v>10.9</v>
      </c>
      <c r="E115">
        <f t="shared" si="29"/>
        <v>1.6</v>
      </c>
      <c r="F115">
        <f t="shared" si="30"/>
        <v>11.9</v>
      </c>
      <c r="G115" s="16" t="str">
        <f t="shared" si="31"/>
        <v>B</v>
      </c>
      <c r="H115">
        <f t="shared" si="32"/>
        <v>4</v>
      </c>
      <c r="I115">
        <f t="shared" si="33"/>
        <v>67</v>
      </c>
      <c r="J115">
        <f t="shared" si="24"/>
        <v>71</v>
      </c>
      <c r="K115" s="2">
        <f t="shared" si="23"/>
        <v>0.056338028169014086</v>
      </c>
      <c r="L115" s="2">
        <f t="shared" si="23"/>
        <v>0.9436619718309859</v>
      </c>
    </row>
    <row r="116" spans="1:12" ht="12.75">
      <c r="A116" s="3">
        <f ca="1" t="shared" si="25"/>
        <v>0.8948951154907263</v>
      </c>
      <c r="B116" t="str">
        <f t="shared" si="26"/>
        <v>S</v>
      </c>
      <c r="C116" s="7">
        <f t="shared" si="27"/>
        <v>2.6</v>
      </c>
      <c r="D116">
        <f t="shared" si="28"/>
        <v>11.049999999999999</v>
      </c>
      <c r="E116">
        <f t="shared" si="29"/>
        <v>1.6</v>
      </c>
      <c r="F116">
        <f t="shared" si="30"/>
        <v>12.049999999999999</v>
      </c>
      <c r="G116" s="16" t="str">
        <f t="shared" si="31"/>
        <v>B</v>
      </c>
      <c r="H116">
        <f t="shared" si="32"/>
        <v>4</v>
      </c>
      <c r="I116">
        <f t="shared" si="33"/>
        <v>68</v>
      </c>
      <c r="J116">
        <f t="shared" si="24"/>
        <v>72</v>
      </c>
      <c r="K116" s="2">
        <f t="shared" si="23"/>
        <v>0.05555555555555555</v>
      </c>
      <c r="L116" s="2">
        <f t="shared" si="23"/>
        <v>0.9444444444444444</v>
      </c>
    </row>
    <row r="117" spans="1:12" ht="12.75">
      <c r="A117" s="3">
        <f ca="1" t="shared" si="25"/>
        <v>0.9762562344239996</v>
      </c>
      <c r="B117" t="str">
        <f t="shared" si="26"/>
        <v>S</v>
      </c>
      <c r="C117" s="7">
        <f t="shared" si="27"/>
        <v>2.6</v>
      </c>
      <c r="D117">
        <f t="shared" si="28"/>
        <v>11.2</v>
      </c>
      <c r="E117">
        <f t="shared" si="29"/>
        <v>1.6</v>
      </c>
      <c r="F117">
        <f t="shared" si="30"/>
        <v>12.2</v>
      </c>
      <c r="G117" s="16" t="str">
        <f t="shared" si="31"/>
        <v>B</v>
      </c>
      <c r="H117">
        <f t="shared" si="32"/>
        <v>4</v>
      </c>
      <c r="I117">
        <f t="shared" si="33"/>
        <v>69</v>
      </c>
      <c r="J117">
        <f t="shared" si="24"/>
        <v>73</v>
      </c>
      <c r="K117" s="2">
        <f t="shared" si="23"/>
        <v>0.0547945205479452</v>
      </c>
      <c r="L117" s="2">
        <f t="shared" si="23"/>
        <v>0.9452054794520548</v>
      </c>
    </row>
    <row r="118" spans="1:12" ht="12.75">
      <c r="A118" s="3">
        <f ca="1" t="shared" si="25"/>
        <v>0.02380527810055355</v>
      </c>
      <c r="B118" t="str">
        <f t="shared" si="26"/>
        <v>R</v>
      </c>
      <c r="C118" s="7">
        <f t="shared" si="27"/>
        <v>2.6</v>
      </c>
      <c r="D118">
        <f t="shared" si="28"/>
        <v>11.35</v>
      </c>
      <c r="E118">
        <f t="shared" si="29"/>
        <v>1.6</v>
      </c>
      <c r="F118">
        <f t="shared" si="30"/>
        <v>12.35</v>
      </c>
      <c r="G118" s="16" t="str">
        <f t="shared" si="31"/>
        <v>B</v>
      </c>
      <c r="H118">
        <f t="shared" si="32"/>
        <v>4</v>
      </c>
      <c r="I118">
        <f t="shared" si="33"/>
        <v>70</v>
      </c>
      <c r="J118">
        <f t="shared" si="24"/>
        <v>74</v>
      </c>
      <c r="K118" s="2">
        <f t="shared" si="23"/>
        <v>0.05405405405405406</v>
      </c>
      <c r="L118" s="2">
        <f t="shared" si="23"/>
        <v>0.9459459459459459</v>
      </c>
    </row>
    <row r="119" spans="1:12" ht="12.75">
      <c r="A119" s="3">
        <f ca="1" t="shared" si="25"/>
        <v>0.002963225536433356</v>
      </c>
      <c r="B119" t="str">
        <f t="shared" si="26"/>
        <v>R</v>
      </c>
      <c r="C119" s="7">
        <f t="shared" si="27"/>
        <v>2.6</v>
      </c>
      <c r="D119">
        <f t="shared" si="28"/>
        <v>11.5</v>
      </c>
      <c r="E119">
        <f t="shared" si="29"/>
        <v>1.6</v>
      </c>
      <c r="F119">
        <f t="shared" si="30"/>
        <v>12.5</v>
      </c>
      <c r="G119" s="16" t="str">
        <f t="shared" si="31"/>
        <v>B</v>
      </c>
      <c r="H119">
        <f t="shared" si="32"/>
        <v>4</v>
      </c>
      <c r="I119">
        <f t="shared" si="33"/>
        <v>71</v>
      </c>
      <c r="J119">
        <f t="shared" si="24"/>
        <v>75</v>
      </c>
      <c r="K119" s="2">
        <f t="shared" si="23"/>
        <v>0.05333333333333334</v>
      </c>
      <c r="L119" s="2">
        <f t="shared" si="23"/>
        <v>0.9466666666666667</v>
      </c>
    </row>
    <row r="120" spans="1:12" ht="12.75">
      <c r="A120" s="3">
        <f ca="1" t="shared" si="25"/>
        <v>0.31316499331198955</v>
      </c>
      <c r="B120" t="str">
        <f t="shared" si="26"/>
        <v>R</v>
      </c>
      <c r="C120" s="7">
        <f t="shared" si="27"/>
        <v>2.6</v>
      </c>
      <c r="D120">
        <f t="shared" si="28"/>
        <v>11.65</v>
      </c>
      <c r="E120">
        <f t="shared" si="29"/>
        <v>1.6</v>
      </c>
      <c r="F120">
        <f t="shared" si="30"/>
        <v>12.65</v>
      </c>
      <c r="G120" s="16" t="str">
        <f t="shared" si="31"/>
        <v>B</v>
      </c>
      <c r="H120">
        <f t="shared" si="32"/>
        <v>4</v>
      </c>
      <c r="I120">
        <f t="shared" si="33"/>
        <v>72</v>
      </c>
      <c r="J120">
        <f t="shared" si="24"/>
        <v>76</v>
      </c>
      <c r="K120" s="2">
        <f t="shared" si="23"/>
        <v>0.05263157894736842</v>
      </c>
      <c r="L120" s="2">
        <f t="shared" si="23"/>
        <v>0.9473684210526315</v>
      </c>
    </row>
    <row r="121" spans="1:12" ht="12.75">
      <c r="A121" s="3">
        <f ca="1" t="shared" si="25"/>
        <v>0.8047263170492442</v>
      </c>
      <c r="B121" t="str">
        <f t="shared" si="26"/>
        <v>S</v>
      </c>
      <c r="C121" s="7">
        <f t="shared" si="27"/>
        <v>2.6</v>
      </c>
      <c r="D121">
        <f t="shared" si="28"/>
        <v>11.799999999999999</v>
      </c>
      <c r="E121">
        <f t="shared" si="29"/>
        <v>1.6</v>
      </c>
      <c r="F121">
        <f t="shared" si="30"/>
        <v>12.799999999999999</v>
      </c>
      <c r="G121" s="16" t="str">
        <f t="shared" si="31"/>
        <v>B</v>
      </c>
      <c r="H121">
        <f t="shared" si="32"/>
        <v>4</v>
      </c>
      <c r="I121">
        <f t="shared" si="33"/>
        <v>73</v>
      </c>
      <c r="J121">
        <f t="shared" si="24"/>
        <v>77</v>
      </c>
      <c r="K121" s="2">
        <f t="shared" si="23"/>
        <v>0.05194805194805195</v>
      </c>
      <c r="L121" s="2">
        <f t="shared" si="23"/>
        <v>0.948051948051948</v>
      </c>
    </row>
    <row r="122" spans="1:12" ht="12.75">
      <c r="A122" s="3">
        <f ca="1" t="shared" si="25"/>
        <v>0.4284867406277044</v>
      </c>
      <c r="B122" t="str">
        <f t="shared" si="26"/>
        <v>R</v>
      </c>
      <c r="C122" s="7">
        <f t="shared" si="27"/>
        <v>2.6</v>
      </c>
      <c r="D122">
        <f t="shared" si="28"/>
        <v>11.95</v>
      </c>
      <c r="E122">
        <f t="shared" si="29"/>
        <v>1.6</v>
      </c>
      <c r="F122">
        <f t="shared" si="30"/>
        <v>12.95</v>
      </c>
      <c r="G122" s="16" t="str">
        <f t="shared" si="31"/>
        <v>B</v>
      </c>
      <c r="H122">
        <f t="shared" si="32"/>
        <v>4</v>
      </c>
      <c r="I122">
        <f t="shared" si="33"/>
        <v>74</v>
      </c>
      <c r="J122">
        <f t="shared" si="24"/>
        <v>78</v>
      </c>
      <c r="K122" s="2">
        <f t="shared" si="23"/>
        <v>0.05128205128205128</v>
      </c>
      <c r="L122" s="2">
        <f t="shared" si="23"/>
        <v>0.9487179487179487</v>
      </c>
    </row>
    <row r="123" spans="1:12" ht="12.75">
      <c r="A123" s="3">
        <f ca="1" t="shared" si="25"/>
        <v>0.37960670468510216</v>
      </c>
      <c r="B123" t="str">
        <f t="shared" si="26"/>
        <v>R</v>
      </c>
      <c r="C123" s="7">
        <f t="shared" si="27"/>
        <v>2.6</v>
      </c>
      <c r="D123">
        <f t="shared" si="28"/>
        <v>12.1</v>
      </c>
      <c r="E123">
        <f t="shared" si="29"/>
        <v>1.6</v>
      </c>
      <c r="F123">
        <f t="shared" si="30"/>
        <v>13.1</v>
      </c>
      <c r="G123" s="16" t="str">
        <f t="shared" si="31"/>
        <v>B</v>
      </c>
      <c r="H123">
        <f t="shared" si="32"/>
        <v>4</v>
      </c>
      <c r="I123">
        <f t="shared" si="33"/>
        <v>75</v>
      </c>
      <c r="J123">
        <f t="shared" si="24"/>
        <v>79</v>
      </c>
      <c r="K123" s="2">
        <f t="shared" si="23"/>
        <v>0.05063291139240506</v>
      </c>
      <c r="L123" s="2">
        <f t="shared" si="23"/>
        <v>0.9493670886075949</v>
      </c>
    </row>
    <row r="124" spans="1:12" ht="12.75">
      <c r="A124" s="3">
        <f ca="1" t="shared" si="25"/>
        <v>0.32877371238828346</v>
      </c>
      <c r="B124" t="str">
        <f t="shared" si="26"/>
        <v>R</v>
      </c>
      <c r="C124" s="7">
        <f t="shared" si="27"/>
        <v>2.6</v>
      </c>
      <c r="D124">
        <f t="shared" si="28"/>
        <v>12.25</v>
      </c>
      <c r="E124">
        <f t="shared" si="29"/>
        <v>1.6</v>
      </c>
      <c r="F124">
        <f t="shared" si="30"/>
        <v>13.25</v>
      </c>
      <c r="G124" s="16" t="str">
        <f t="shared" si="31"/>
        <v>B</v>
      </c>
      <c r="H124">
        <f t="shared" si="32"/>
        <v>4</v>
      </c>
      <c r="I124">
        <f t="shared" si="33"/>
        <v>76</v>
      </c>
      <c r="J124">
        <f t="shared" si="24"/>
        <v>80</v>
      </c>
      <c r="K124" s="2">
        <f t="shared" si="23"/>
        <v>0.05</v>
      </c>
      <c r="L124" s="2">
        <f t="shared" si="23"/>
        <v>0.95</v>
      </c>
    </row>
    <row r="125" spans="1:12" ht="12.75">
      <c r="A125" s="3">
        <f ca="1" t="shared" si="25"/>
        <v>0.09795636533181096</v>
      </c>
      <c r="B125" t="str">
        <f t="shared" si="26"/>
        <v>R</v>
      </c>
      <c r="C125" s="7">
        <f t="shared" si="27"/>
        <v>2.6</v>
      </c>
      <c r="D125">
        <f t="shared" si="28"/>
        <v>12.4</v>
      </c>
      <c r="E125">
        <f t="shared" si="29"/>
        <v>1.6</v>
      </c>
      <c r="F125">
        <f t="shared" si="30"/>
        <v>13.4</v>
      </c>
      <c r="G125" s="16" t="str">
        <f t="shared" si="31"/>
        <v>B</v>
      </c>
      <c r="H125">
        <f t="shared" si="32"/>
        <v>4</v>
      </c>
      <c r="I125">
        <f t="shared" si="33"/>
        <v>77</v>
      </c>
      <c r="J125">
        <f t="shared" si="24"/>
        <v>81</v>
      </c>
      <c r="K125" s="2">
        <f aca="true" t="shared" si="34" ref="K125:L144">+H125/$J125</f>
        <v>0.04938271604938271</v>
      </c>
      <c r="L125" s="2">
        <f t="shared" si="34"/>
        <v>0.9506172839506173</v>
      </c>
    </row>
    <row r="126" spans="1:12" ht="12.75">
      <c r="A126" s="3">
        <f ca="1" t="shared" si="25"/>
        <v>0.24079092371539446</v>
      </c>
      <c r="B126" t="str">
        <f t="shared" si="26"/>
        <v>R</v>
      </c>
      <c r="C126" s="7">
        <f t="shared" si="27"/>
        <v>2.6</v>
      </c>
      <c r="D126">
        <f t="shared" si="28"/>
        <v>12.549999999999999</v>
      </c>
      <c r="E126">
        <f t="shared" si="29"/>
        <v>1.6</v>
      </c>
      <c r="F126">
        <f t="shared" si="30"/>
        <v>13.549999999999999</v>
      </c>
      <c r="G126" s="16" t="str">
        <f t="shared" si="31"/>
        <v>B</v>
      </c>
      <c r="H126">
        <f t="shared" si="32"/>
        <v>4</v>
      </c>
      <c r="I126">
        <f t="shared" si="33"/>
        <v>78</v>
      </c>
      <c r="J126">
        <f t="shared" si="24"/>
        <v>82</v>
      </c>
      <c r="K126" s="2">
        <f t="shared" si="34"/>
        <v>0.04878048780487805</v>
      </c>
      <c r="L126" s="2">
        <f t="shared" si="34"/>
        <v>0.9512195121951219</v>
      </c>
    </row>
    <row r="127" spans="1:12" ht="12.75">
      <c r="A127" s="3">
        <f ca="1" t="shared" si="25"/>
        <v>0.018988808888934727</v>
      </c>
      <c r="B127" t="str">
        <f t="shared" si="26"/>
        <v>R</v>
      </c>
      <c r="C127" s="7">
        <f t="shared" si="27"/>
        <v>2.6</v>
      </c>
      <c r="D127">
        <f t="shared" si="28"/>
        <v>12.7</v>
      </c>
      <c r="E127">
        <f t="shared" si="29"/>
        <v>1.6</v>
      </c>
      <c r="F127">
        <f t="shared" si="30"/>
        <v>13.7</v>
      </c>
      <c r="G127" s="16" t="str">
        <f t="shared" si="31"/>
        <v>B</v>
      </c>
      <c r="H127">
        <f t="shared" si="32"/>
        <v>4</v>
      </c>
      <c r="I127">
        <f t="shared" si="33"/>
        <v>79</v>
      </c>
      <c r="J127">
        <f t="shared" si="24"/>
        <v>83</v>
      </c>
      <c r="K127" s="2">
        <f t="shared" si="34"/>
        <v>0.04819277108433735</v>
      </c>
      <c r="L127" s="2">
        <f t="shared" si="34"/>
        <v>0.9518072289156626</v>
      </c>
    </row>
    <row r="128" spans="1:12" ht="12.75">
      <c r="A128" s="3">
        <f ca="1" t="shared" si="25"/>
        <v>0.7004190982279681</v>
      </c>
      <c r="B128" t="str">
        <f t="shared" si="26"/>
        <v>S</v>
      </c>
      <c r="C128" s="7">
        <f t="shared" si="27"/>
        <v>2.6</v>
      </c>
      <c r="D128">
        <f t="shared" si="28"/>
        <v>12.85</v>
      </c>
      <c r="E128">
        <f t="shared" si="29"/>
        <v>1.6</v>
      </c>
      <c r="F128">
        <f t="shared" si="30"/>
        <v>13.85</v>
      </c>
      <c r="G128" s="16" t="str">
        <f t="shared" si="31"/>
        <v>B</v>
      </c>
      <c r="H128">
        <f t="shared" si="32"/>
        <v>4</v>
      </c>
      <c r="I128">
        <f t="shared" si="33"/>
        <v>80</v>
      </c>
      <c r="J128">
        <f t="shared" si="24"/>
        <v>84</v>
      </c>
      <c r="K128" s="2">
        <f t="shared" si="34"/>
        <v>0.047619047619047616</v>
      </c>
      <c r="L128" s="2">
        <f t="shared" si="34"/>
        <v>0.9523809523809523</v>
      </c>
    </row>
    <row r="129" spans="1:12" ht="12.75">
      <c r="A129" s="3">
        <f ca="1" t="shared" si="25"/>
        <v>0.02729069687484298</v>
      </c>
      <c r="B129" t="str">
        <f t="shared" si="26"/>
        <v>R</v>
      </c>
      <c r="C129" s="7">
        <f t="shared" si="27"/>
        <v>2.6</v>
      </c>
      <c r="D129">
        <f t="shared" si="28"/>
        <v>13</v>
      </c>
      <c r="E129">
        <f t="shared" si="29"/>
        <v>1.6</v>
      </c>
      <c r="F129">
        <f t="shared" si="30"/>
        <v>14</v>
      </c>
      <c r="G129" s="16" t="str">
        <f t="shared" si="31"/>
        <v>B</v>
      </c>
      <c r="H129">
        <f t="shared" si="32"/>
        <v>4</v>
      </c>
      <c r="I129">
        <f t="shared" si="33"/>
        <v>81</v>
      </c>
      <c r="J129">
        <f t="shared" si="24"/>
        <v>85</v>
      </c>
      <c r="K129" s="2">
        <f t="shared" si="34"/>
        <v>0.047058823529411764</v>
      </c>
      <c r="L129" s="2">
        <f t="shared" si="34"/>
        <v>0.9529411764705882</v>
      </c>
    </row>
    <row r="130" spans="1:12" ht="12.75">
      <c r="A130" s="3">
        <f ca="1" t="shared" si="25"/>
        <v>0.23326100783287984</v>
      </c>
      <c r="B130" t="str">
        <f t="shared" si="26"/>
        <v>R</v>
      </c>
      <c r="C130" s="7">
        <f t="shared" si="27"/>
        <v>2.6</v>
      </c>
      <c r="D130">
        <f t="shared" si="28"/>
        <v>13.15</v>
      </c>
      <c r="E130">
        <f t="shared" si="29"/>
        <v>1.6</v>
      </c>
      <c r="F130">
        <f t="shared" si="30"/>
        <v>14.15</v>
      </c>
      <c r="G130" s="16" t="str">
        <f t="shared" si="31"/>
        <v>B</v>
      </c>
      <c r="H130">
        <f t="shared" si="32"/>
        <v>4</v>
      </c>
      <c r="I130">
        <f t="shared" si="33"/>
        <v>82</v>
      </c>
      <c r="J130">
        <f t="shared" si="24"/>
        <v>86</v>
      </c>
      <c r="K130" s="2">
        <f t="shared" si="34"/>
        <v>0.046511627906976744</v>
      </c>
      <c r="L130" s="2">
        <f t="shared" si="34"/>
        <v>0.9534883720930233</v>
      </c>
    </row>
    <row r="131" spans="1:12" ht="12.75">
      <c r="A131" s="3">
        <f ca="1" t="shared" si="25"/>
        <v>0.06768492671290005</v>
      </c>
      <c r="B131" t="str">
        <f t="shared" si="26"/>
        <v>R</v>
      </c>
      <c r="C131" s="7">
        <f t="shared" si="27"/>
        <v>2.6</v>
      </c>
      <c r="D131">
        <f t="shared" si="28"/>
        <v>13.299999999999999</v>
      </c>
      <c r="E131">
        <f t="shared" si="29"/>
        <v>1.6</v>
      </c>
      <c r="F131">
        <f t="shared" si="30"/>
        <v>14.299999999999999</v>
      </c>
      <c r="G131" s="16" t="str">
        <f t="shared" si="31"/>
        <v>B</v>
      </c>
      <c r="H131">
        <f t="shared" si="32"/>
        <v>4</v>
      </c>
      <c r="I131">
        <f t="shared" si="33"/>
        <v>83</v>
      </c>
      <c r="J131">
        <f t="shared" si="24"/>
        <v>87</v>
      </c>
      <c r="K131" s="2">
        <f t="shared" si="34"/>
        <v>0.04597701149425287</v>
      </c>
      <c r="L131" s="2">
        <f t="shared" si="34"/>
        <v>0.9540229885057471</v>
      </c>
    </row>
    <row r="132" spans="1:12" ht="12.75">
      <c r="A132" s="3">
        <f ca="1" t="shared" si="25"/>
        <v>0.944992247391383</v>
      </c>
      <c r="B132" t="str">
        <f t="shared" si="26"/>
        <v>S</v>
      </c>
      <c r="C132" s="7">
        <f t="shared" si="27"/>
        <v>2.6</v>
      </c>
      <c r="D132">
        <f t="shared" si="28"/>
        <v>13.45</v>
      </c>
      <c r="E132">
        <f t="shared" si="29"/>
        <v>1.6</v>
      </c>
      <c r="F132">
        <f t="shared" si="30"/>
        <v>14.45</v>
      </c>
      <c r="G132" s="16" t="str">
        <f t="shared" si="31"/>
        <v>B</v>
      </c>
      <c r="H132">
        <f t="shared" si="32"/>
        <v>4</v>
      </c>
      <c r="I132">
        <f t="shared" si="33"/>
        <v>84</v>
      </c>
      <c r="J132">
        <f t="shared" si="24"/>
        <v>88</v>
      </c>
      <c r="K132" s="2">
        <f t="shared" si="34"/>
        <v>0.045454545454545456</v>
      </c>
      <c r="L132" s="2">
        <f t="shared" si="34"/>
        <v>0.9545454545454546</v>
      </c>
    </row>
    <row r="133" spans="1:12" ht="12.75">
      <c r="A133" s="3">
        <f ca="1" t="shared" si="25"/>
        <v>0.980188630772318</v>
      </c>
      <c r="B133" t="str">
        <f t="shared" si="26"/>
        <v>S</v>
      </c>
      <c r="C133" s="7">
        <f t="shared" si="27"/>
        <v>2.6</v>
      </c>
      <c r="D133">
        <f t="shared" si="28"/>
        <v>13.6</v>
      </c>
      <c r="E133">
        <f t="shared" si="29"/>
        <v>1.6</v>
      </c>
      <c r="F133">
        <f t="shared" si="30"/>
        <v>14.6</v>
      </c>
      <c r="G133" s="16" t="str">
        <f t="shared" si="31"/>
        <v>B</v>
      </c>
      <c r="H133">
        <f t="shared" si="32"/>
        <v>4</v>
      </c>
      <c r="I133">
        <f t="shared" si="33"/>
        <v>85</v>
      </c>
      <c r="J133">
        <f t="shared" si="24"/>
        <v>89</v>
      </c>
      <c r="K133" s="2">
        <f t="shared" si="34"/>
        <v>0.0449438202247191</v>
      </c>
      <c r="L133" s="2">
        <f t="shared" si="34"/>
        <v>0.9550561797752809</v>
      </c>
    </row>
    <row r="134" spans="1:12" ht="12.75">
      <c r="A134" s="3">
        <f ca="1" t="shared" si="25"/>
        <v>0.643869814935897</v>
      </c>
      <c r="B134" t="str">
        <f t="shared" si="26"/>
        <v>S</v>
      </c>
      <c r="C134" s="7">
        <f t="shared" si="27"/>
        <v>2.6</v>
      </c>
      <c r="D134">
        <f t="shared" si="28"/>
        <v>13.75</v>
      </c>
      <c r="E134">
        <f t="shared" si="29"/>
        <v>1.6</v>
      </c>
      <c r="F134">
        <f t="shared" si="30"/>
        <v>14.75</v>
      </c>
      <c r="G134" s="16" t="str">
        <f t="shared" si="31"/>
        <v>B</v>
      </c>
      <c r="H134">
        <f t="shared" si="32"/>
        <v>4</v>
      </c>
      <c r="I134">
        <f t="shared" si="33"/>
        <v>86</v>
      </c>
      <c r="J134">
        <f t="shared" si="24"/>
        <v>90</v>
      </c>
      <c r="K134" s="2">
        <f t="shared" si="34"/>
        <v>0.044444444444444446</v>
      </c>
      <c r="L134" s="2">
        <f t="shared" si="34"/>
        <v>0.9555555555555556</v>
      </c>
    </row>
    <row r="135" spans="1:12" ht="12.75">
      <c r="A135" s="3">
        <f ca="1" t="shared" si="25"/>
        <v>0.656779485444531</v>
      </c>
      <c r="B135" t="str">
        <f t="shared" si="26"/>
        <v>S</v>
      </c>
      <c r="C135" s="7">
        <f t="shared" si="27"/>
        <v>2.6</v>
      </c>
      <c r="D135">
        <f t="shared" si="28"/>
        <v>13.9</v>
      </c>
      <c r="E135">
        <f t="shared" si="29"/>
        <v>1.6</v>
      </c>
      <c r="F135">
        <f t="shared" si="30"/>
        <v>14.9</v>
      </c>
      <c r="G135" s="16" t="str">
        <f t="shared" si="31"/>
        <v>B</v>
      </c>
      <c r="H135">
        <f t="shared" si="32"/>
        <v>4</v>
      </c>
      <c r="I135">
        <f t="shared" si="33"/>
        <v>87</v>
      </c>
      <c r="J135">
        <f t="shared" si="24"/>
        <v>91</v>
      </c>
      <c r="K135" s="2">
        <f t="shared" si="34"/>
        <v>0.04395604395604396</v>
      </c>
      <c r="L135" s="2">
        <f t="shared" si="34"/>
        <v>0.9560439560439561</v>
      </c>
    </row>
    <row r="136" spans="1:12" ht="12.75">
      <c r="A136" s="3">
        <f ca="1" t="shared" si="25"/>
        <v>0.4426535507391236</v>
      </c>
      <c r="B136" t="str">
        <f t="shared" si="26"/>
        <v>R</v>
      </c>
      <c r="C136" s="7">
        <f t="shared" si="27"/>
        <v>2.6</v>
      </c>
      <c r="D136">
        <f t="shared" si="28"/>
        <v>14.049999999999999</v>
      </c>
      <c r="E136">
        <f t="shared" si="29"/>
        <v>1.6</v>
      </c>
      <c r="F136">
        <f t="shared" si="30"/>
        <v>15.049999999999999</v>
      </c>
      <c r="G136" s="16" t="str">
        <f t="shared" si="31"/>
        <v>B</v>
      </c>
      <c r="H136">
        <f t="shared" si="32"/>
        <v>4</v>
      </c>
      <c r="I136">
        <f t="shared" si="33"/>
        <v>88</v>
      </c>
      <c r="J136">
        <f t="shared" si="24"/>
        <v>92</v>
      </c>
      <c r="K136" s="2">
        <f t="shared" si="34"/>
        <v>0.043478260869565216</v>
      </c>
      <c r="L136" s="2">
        <f t="shared" si="34"/>
        <v>0.9565217391304348</v>
      </c>
    </row>
    <row r="137" spans="1:12" ht="12.75">
      <c r="A137" s="3">
        <f ca="1" t="shared" si="25"/>
        <v>0.5118488089328821</v>
      </c>
      <c r="B137" t="str">
        <f t="shared" si="26"/>
        <v>S</v>
      </c>
      <c r="C137" s="7">
        <f t="shared" si="27"/>
        <v>2.6</v>
      </c>
      <c r="D137">
        <f t="shared" si="28"/>
        <v>14.2</v>
      </c>
      <c r="E137">
        <f t="shared" si="29"/>
        <v>1.6</v>
      </c>
      <c r="F137">
        <f t="shared" si="30"/>
        <v>15.2</v>
      </c>
      <c r="G137" s="16" t="str">
        <f t="shared" si="31"/>
        <v>B</v>
      </c>
      <c r="H137">
        <f t="shared" si="32"/>
        <v>4</v>
      </c>
      <c r="I137">
        <f t="shared" si="33"/>
        <v>89</v>
      </c>
      <c r="J137">
        <f t="shared" si="24"/>
        <v>93</v>
      </c>
      <c r="K137" s="2">
        <f t="shared" si="34"/>
        <v>0.043010752688172046</v>
      </c>
      <c r="L137" s="2">
        <f t="shared" si="34"/>
        <v>0.956989247311828</v>
      </c>
    </row>
    <row r="138" spans="1:12" ht="12.75">
      <c r="A138" s="3">
        <f ca="1" t="shared" si="25"/>
        <v>0.07847952983502182</v>
      </c>
      <c r="B138" t="str">
        <f t="shared" si="26"/>
        <v>R</v>
      </c>
      <c r="C138" s="7">
        <f t="shared" si="27"/>
        <v>2.6</v>
      </c>
      <c r="D138">
        <f t="shared" si="28"/>
        <v>14.35</v>
      </c>
      <c r="E138">
        <f t="shared" si="29"/>
        <v>1.6</v>
      </c>
      <c r="F138">
        <f t="shared" si="30"/>
        <v>15.35</v>
      </c>
      <c r="G138" s="16" t="str">
        <f t="shared" si="31"/>
        <v>B</v>
      </c>
      <c r="H138">
        <f t="shared" si="32"/>
        <v>4</v>
      </c>
      <c r="I138">
        <f t="shared" si="33"/>
        <v>90</v>
      </c>
      <c r="J138">
        <f t="shared" si="24"/>
        <v>94</v>
      </c>
      <c r="K138" s="2">
        <f t="shared" si="34"/>
        <v>0.0425531914893617</v>
      </c>
      <c r="L138" s="2">
        <f t="shared" si="34"/>
        <v>0.9574468085106383</v>
      </c>
    </row>
    <row r="139" spans="1:12" ht="12.75">
      <c r="A139" s="3">
        <f ca="1" t="shared" si="25"/>
        <v>0.9587895097492947</v>
      </c>
      <c r="B139" t="str">
        <f t="shared" si="26"/>
        <v>S</v>
      </c>
      <c r="C139" s="7">
        <f t="shared" si="27"/>
        <v>2.6</v>
      </c>
      <c r="D139">
        <f t="shared" si="28"/>
        <v>14.5</v>
      </c>
      <c r="E139">
        <f t="shared" si="29"/>
        <v>1.6</v>
      </c>
      <c r="F139">
        <f t="shared" si="30"/>
        <v>15.5</v>
      </c>
      <c r="G139" s="16" t="str">
        <f t="shared" si="31"/>
        <v>B</v>
      </c>
      <c r="H139">
        <f t="shared" si="32"/>
        <v>4</v>
      </c>
      <c r="I139">
        <f t="shared" si="33"/>
        <v>91</v>
      </c>
      <c r="J139">
        <f t="shared" si="24"/>
        <v>95</v>
      </c>
      <c r="K139" s="2">
        <f t="shared" si="34"/>
        <v>0.042105263157894736</v>
      </c>
      <c r="L139" s="2">
        <f t="shared" si="34"/>
        <v>0.9578947368421052</v>
      </c>
    </row>
    <row r="140" spans="1:12" ht="12.75">
      <c r="A140" s="3">
        <f ca="1" t="shared" si="25"/>
        <v>0.4831022478247178</v>
      </c>
      <c r="B140" t="str">
        <f t="shared" si="26"/>
        <v>R</v>
      </c>
      <c r="C140" s="7">
        <f t="shared" si="27"/>
        <v>2.6</v>
      </c>
      <c r="D140">
        <f t="shared" si="28"/>
        <v>14.65</v>
      </c>
      <c r="E140">
        <f t="shared" si="29"/>
        <v>1.6</v>
      </c>
      <c r="F140">
        <f t="shared" si="30"/>
        <v>15.65</v>
      </c>
      <c r="G140" s="16" t="str">
        <f t="shared" si="31"/>
        <v>B</v>
      </c>
      <c r="H140">
        <f t="shared" si="32"/>
        <v>4</v>
      </c>
      <c r="I140">
        <f t="shared" si="33"/>
        <v>92</v>
      </c>
      <c r="J140">
        <f t="shared" si="24"/>
        <v>96</v>
      </c>
      <c r="K140" s="2">
        <f t="shared" si="34"/>
        <v>0.041666666666666664</v>
      </c>
      <c r="L140" s="2">
        <f t="shared" si="34"/>
        <v>0.9583333333333334</v>
      </c>
    </row>
    <row r="141" spans="1:12" ht="12.75">
      <c r="A141" s="3">
        <f ca="1" t="shared" si="25"/>
        <v>0.7585028865532877</v>
      </c>
      <c r="B141" t="str">
        <f t="shared" si="26"/>
        <v>S</v>
      </c>
      <c r="C141" s="7">
        <f t="shared" si="27"/>
        <v>2.6</v>
      </c>
      <c r="D141">
        <f t="shared" si="28"/>
        <v>14.799999999999999</v>
      </c>
      <c r="E141">
        <f t="shared" si="29"/>
        <v>1.6</v>
      </c>
      <c r="F141">
        <f t="shared" si="30"/>
        <v>15.799999999999999</v>
      </c>
      <c r="G141" s="16" t="str">
        <f t="shared" si="31"/>
        <v>B</v>
      </c>
      <c r="H141">
        <f t="shared" si="32"/>
        <v>4</v>
      </c>
      <c r="I141">
        <f t="shared" si="33"/>
        <v>93</v>
      </c>
      <c r="J141">
        <f t="shared" si="24"/>
        <v>97</v>
      </c>
      <c r="K141" s="2">
        <f t="shared" si="34"/>
        <v>0.041237113402061855</v>
      </c>
      <c r="L141" s="2">
        <f t="shared" si="34"/>
        <v>0.9587628865979382</v>
      </c>
    </row>
    <row r="142" spans="1:12" ht="12.75">
      <c r="A142" s="3">
        <f ca="1" t="shared" si="25"/>
        <v>0.46817583983829536</v>
      </c>
      <c r="B142" t="str">
        <f t="shared" si="26"/>
        <v>R</v>
      </c>
      <c r="C142" s="7">
        <f t="shared" si="27"/>
        <v>2.6</v>
      </c>
      <c r="D142">
        <f t="shared" si="28"/>
        <v>14.95</v>
      </c>
      <c r="E142">
        <f t="shared" si="29"/>
        <v>1.6</v>
      </c>
      <c r="F142">
        <f t="shared" si="30"/>
        <v>15.95</v>
      </c>
      <c r="G142" s="16" t="str">
        <f t="shared" si="31"/>
        <v>B</v>
      </c>
      <c r="H142">
        <f t="shared" si="32"/>
        <v>4</v>
      </c>
      <c r="I142">
        <f t="shared" si="33"/>
        <v>94</v>
      </c>
      <c r="J142">
        <f t="shared" si="24"/>
        <v>98</v>
      </c>
      <c r="K142" s="2">
        <f t="shared" si="34"/>
        <v>0.04081632653061224</v>
      </c>
      <c r="L142" s="2">
        <f t="shared" si="34"/>
        <v>0.9591836734693877</v>
      </c>
    </row>
    <row r="143" spans="1:12" ht="12.75">
      <c r="A143" s="3">
        <f ca="1" t="shared" si="25"/>
        <v>0.16625005189871445</v>
      </c>
      <c r="B143" t="str">
        <f t="shared" si="26"/>
        <v>R</v>
      </c>
      <c r="C143" s="7">
        <f t="shared" si="27"/>
        <v>2.6</v>
      </c>
      <c r="D143">
        <f t="shared" si="28"/>
        <v>15.1</v>
      </c>
      <c r="E143">
        <f t="shared" si="29"/>
        <v>1.6</v>
      </c>
      <c r="F143">
        <f t="shared" si="30"/>
        <v>16.1</v>
      </c>
      <c r="G143" s="16" t="str">
        <f t="shared" si="31"/>
        <v>B</v>
      </c>
      <c r="H143">
        <f t="shared" si="32"/>
        <v>4</v>
      </c>
      <c r="I143">
        <f t="shared" si="33"/>
        <v>95</v>
      </c>
      <c r="J143">
        <f t="shared" si="24"/>
        <v>99</v>
      </c>
      <c r="K143" s="2">
        <f t="shared" si="34"/>
        <v>0.04040404040404041</v>
      </c>
      <c r="L143" s="2">
        <f t="shared" si="34"/>
        <v>0.9595959595959596</v>
      </c>
    </row>
    <row r="144" spans="1:12" ht="12.75">
      <c r="A144" s="3">
        <f ca="1" t="shared" si="25"/>
        <v>0.9530866972745571</v>
      </c>
      <c r="B144" t="str">
        <f t="shared" si="26"/>
        <v>S</v>
      </c>
      <c r="C144" s="7">
        <f t="shared" si="27"/>
        <v>2.6</v>
      </c>
      <c r="D144">
        <f t="shared" si="28"/>
        <v>15.25</v>
      </c>
      <c r="E144">
        <f t="shared" si="29"/>
        <v>1.6</v>
      </c>
      <c r="F144">
        <f t="shared" si="30"/>
        <v>16.25</v>
      </c>
      <c r="G144" s="16" t="str">
        <f t="shared" si="31"/>
        <v>B</v>
      </c>
      <c r="H144">
        <f t="shared" si="32"/>
        <v>4</v>
      </c>
      <c r="I144">
        <f t="shared" si="33"/>
        <v>96</v>
      </c>
      <c r="J144">
        <f t="shared" si="24"/>
        <v>100</v>
      </c>
      <c r="K144" s="2">
        <f t="shared" si="34"/>
        <v>0.04</v>
      </c>
      <c r="L144" s="2">
        <f t="shared" si="34"/>
        <v>0.96</v>
      </c>
    </row>
  </sheetData>
  <printOptions gridLines="1"/>
  <pageMargins left="0.75" right="0.75" top="1" bottom="1" header="0.511811023" footer="0.511811023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Rothen</cp:lastModifiedBy>
  <dcterms:created xsi:type="dcterms:W3CDTF">1996-11-16T12:01:53Z</dcterms:created>
  <dcterms:modified xsi:type="dcterms:W3CDTF">2001-08-17T07:30:11Z</dcterms:modified>
  <cp:category/>
  <cp:version/>
  <cp:contentType/>
  <cp:contentStatus/>
</cp:coreProperties>
</file>